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filterPrivacy="1" defaultThemeVersion="124226"/>
  <xr:revisionPtr revIDLastSave="0" documentId="13_ncr:1_{28A1E583-F9EB-4864-B94B-5C7908D2BA35}" xr6:coauthVersionLast="43" xr6:coauthVersionMax="43" xr10:uidLastSave="{00000000-0000-0000-0000-000000000000}"/>
  <bookViews>
    <workbookView xWindow="-120" yWindow="-120" windowWidth="19440" windowHeight="11640" tabRatio="922" xr2:uid="{00000000-000D-0000-FFFF-FFFF00000000}"/>
  </bookViews>
  <sheets>
    <sheet name="incubations" sheetId="1" r:id="rId1"/>
    <sheet name="means incubations" sheetId="8" r:id="rId2"/>
    <sheet name="production rates" sheetId="5" r:id="rId3"/>
    <sheet name="mesocosms" sheetId="2" r:id="rId4"/>
    <sheet name="means mesocosms" sheetId="9" r:id="rId5"/>
    <sheet name="sediment concentrations" sheetId="7" r:id="rId6"/>
    <sheet name="water nutrients" sheetId="3" r:id="rId7"/>
    <sheet name="temperature" sheetId="4" r:id="rId8"/>
    <sheet name="correlations" sheetId="6" r:id="rId9"/>
  </sheets>
  <definedNames>
    <definedName name="_xlnm._FilterDatabase" localSheetId="1" hidden="1">'means incubations'!#REF!</definedName>
    <definedName name="_xlnm._FilterDatabase" localSheetId="4" hidden="1">'means mesocosms'!#REF!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4" i="9" l="1"/>
  <c r="P12" i="9"/>
  <c r="P11" i="9"/>
  <c r="P9" i="9"/>
  <c r="P8" i="9"/>
  <c r="P6" i="9"/>
  <c r="P3" i="9"/>
  <c r="P4" i="9"/>
  <c r="C6" i="7" l="1"/>
  <c r="C3" i="7"/>
  <c r="C2" i="7"/>
  <c r="Q448" i="3"/>
  <c r="P448" i="3"/>
  <c r="O448" i="3"/>
  <c r="N448" i="3"/>
  <c r="M448" i="3"/>
  <c r="L448" i="3"/>
  <c r="K448" i="3"/>
  <c r="J448" i="3"/>
  <c r="I448" i="3"/>
  <c r="H448" i="3"/>
  <c r="G448" i="3"/>
  <c r="F448" i="3"/>
  <c r="E448" i="3"/>
  <c r="D448" i="3"/>
  <c r="Q446" i="3"/>
  <c r="P446" i="3"/>
  <c r="O446" i="3"/>
  <c r="N446" i="3"/>
  <c r="M446" i="3"/>
  <c r="L446" i="3"/>
  <c r="K446" i="3"/>
  <c r="J446" i="3"/>
  <c r="I446" i="3"/>
  <c r="H446" i="3"/>
  <c r="G446" i="3"/>
  <c r="F446" i="3"/>
  <c r="E446" i="3"/>
  <c r="D446" i="3"/>
  <c r="Q445" i="3"/>
  <c r="P445" i="3"/>
  <c r="O445" i="3"/>
  <c r="N445" i="3"/>
  <c r="M445" i="3"/>
  <c r="L445" i="3"/>
  <c r="K445" i="3"/>
  <c r="J445" i="3"/>
  <c r="I445" i="3"/>
  <c r="H445" i="3"/>
  <c r="G445" i="3"/>
  <c r="F445" i="3"/>
  <c r="E445" i="3"/>
  <c r="D445" i="3"/>
  <c r="AT55" i="2" l="1"/>
  <c r="AT54" i="2"/>
  <c r="AT53" i="2"/>
  <c r="I53" i="2"/>
  <c r="H53" i="2"/>
  <c r="AT52" i="2"/>
  <c r="M52" i="2"/>
  <c r="I52" i="2"/>
  <c r="J52" i="2" s="1"/>
  <c r="H52" i="2"/>
  <c r="AK51" i="2"/>
  <c r="AG51" i="2"/>
  <c r="I51" i="2"/>
  <c r="H51" i="2"/>
  <c r="AK50" i="2"/>
  <c r="AG50" i="2"/>
  <c r="I50" i="2"/>
  <c r="H50" i="2"/>
  <c r="AK49" i="2"/>
  <c r="AG49" i="2"/>
  <c r="I49" i="2"/>
  <c r="J48" i="2" s="1"/>
  <c r="H49" i="2"/>
  <c r="AK48" i="2"/>
  <c r="AG48" i="2"/>
  <c r="M48" i="2"/>
  <c r="I48" i="2"/>
  <c r="H48" i="2"/>
  <c r="AT47" i="2"/>
  <c r="I47" i="2"/>
  <c r="H47" i="2"/>
  <c r="AT46" i="2"/>
  <c r="I46" i="2"/>
  <c r="H46" i="2"/>
  <c r="AT45" i="2"/>
  <c r="M45" i="2"/>
  <c r="I45" i="2"/>
  <c r="H45" i="2"/>
  <c r="AT44" i="2"/>
  <c r="I44" i="2"/>
  <c r="H44" i="2"/>
  <c r="AT43" i="2"/>
  <c r="I43" i="2"/>
  <c r="H43" i="2"/>
  <c r="AT42" i="2"/>
  <c r="I42" i="2"/>
  <c r="H42" i="2"/>
  <c r="AT41" i="2"/>
  <c r="I41" i="2"/>
  <c r="H41" i="2"/>
  <c r="AT40" i="2"/>
  <c r="M40" i="2"/>
  <c r="I40" i="2"/>
  <c r="H40" i="2"/>
  <c r="AK39" i="2"/>
  <c r="AG39" i="2"/>
  <c r="I39" i="2"/>
  <c r="H39" i="2"/>
  <c r="AK38" i="2"/>
  <c r="AG38" i="2"/>
  <c r="I38" i="2"/>
  <c r="H38" i="2"/>
  <c r="AK37" i="2"/>
  <c r="AG37" i="2"/>
  <c r="I37" i="2"/>
  <c r="H37" i="2"/>
  <c r="AK36" i="2"/>
  <c r="AG36" i="2"/>
  <c r="M36" i="2"/>
  <c r="I36" i="2"/>
  <c r="H36" i="2"/>
  <c r="AT35" i="2"/>
  <c r="I35" i="2"/>
  <c r="H35" i="2"/>
  <c r="AT34" i="2"/>
  <c r="I34" i="2"/>
  <c r="H34" i="2"/>
  <c r="AT33" i="2"/>
  <c r="I33" i="2"/>
  <c r="H33" i="2"/>
  <c r="AT32" i="2"/>
  <c r="I32" i="2"/>
  <c r="H32" i="2"/>
  <c r="AT31" i="2"/>
  <c r="M31" i="2"/>
  <c r="I31" i="2"/>
  <c r="H31" i="2"/>
  <c r="AT30" i="2"/>
  <c r="I30" i="2"/>
  <c r="H30" i="2"/>
  <c r="AT29" i="2"/>
  <c r="I29" i="2"/>
  <c r="AT28" i="2"/>
  <c r="I28" i="2"/>
  <c r="H28" i="2"/>
  <c r="AT27" i="2"/>
  <c r="I27" i="2"/>
  <c r="H27" i="2"/>
  <c r="AT26" i="2"/>
  <c r="M26" i="2"/>
  <c r="I26" i="2"/>
  <c r="H26" i="2"/>
  <c r="AK25" i="2"/>
  <c r="AG25" i="2"/>
  <c r="AK24" i="2"/>
  <c r="AG24" i="2"/>
  <c r="I24" i="2"/>
  <c r="H24" i="2"/>
  <c r="AK23" i="2"/>
  <c r="AG23" i="2"/>
  <c r="I23" i="2"/>
  <c r="H23" i="2"/>
  <c r="AK22" i="2"/>
  <c r="AG22" i="2"/>
  <c r="M22" i="2"/>
  <c r="I22" i="2"/>
  <c r="H22" i="2"/>
  <c r="AT21" i="2"/>
  <c r="AT20" i="2"/>
  <c r="AT19" i="2"/>
  <c r="I19" i="2"/>
  <c r="H19" i="2"/>
  <c r="AT18" i="2"/>
  <c r="I18" i="2"/>
  <c r="H18" i="2"/>
  <c r="AT17" i="2"/>
  <c r="M17" i="2"/>
  <c r="I17" i="2"/>
  <c r="J17" i="2" s="1"/>
  <c r="H17" i="2"/>
  <c r="AT16" i="2"/>
  <c r="AT15" i="2"/>
  <c r="I15" i="2"/>
  <c r="H15" i="2"/>
  <c r="AT14" i="2"/>
  <c r="I14" i="2"/>
  <c r="H14" i="2"/>
  <c r="AT13" i="2"/>
  <c r="M13" i="2"/>
  <c r="I13" i="2"/>
  <c r="H13" i="2"/>
  <c r="AK12" i="2"/>
  <c r="AG12" i="2"/>
  <c r="I12" i="2"/>
  <c r="H12" i="2"/>
  <c r="AK11" i="2"/>
  <c r="AG11" i="2"/>
  <c r="I11" i="2"/>
  <c r="H11" i="2"/>
  <c r="AK10" i="2"/>
  <c r="AG10" i="2"/>
  <c r="I10" i="2"/>
  <c r="H10" i="2"/>
  <c r="AK9" i="2"/>
  <c r="AG9" i="2"/>
  <c r="I9" i="2"/>
  <c r="H9" i="2"/>
  <c r="AK8" i="2"/>
  <c r="AG8" i="2"/>
  <c r="M8" i="2"/>
  <c r="I8" i="2"/>
  <c r="H8" i="2"/>
  <c r="AT7" i="2"/>
  <c r="I7" i="2"/>
  <c r="H7" i="2"/>
  <c r="AT6" i="2"/>
  <c r="I6" i="2"/>
  <c r="H6" i="2"/>
  <c r="AT5" i="2"/>
  <c r="I5" i="2"/>
  <c r="H5" i="2"/>
  <c r="AT4" i="2"/>
  <c r="I4" i="2"/>
  <c r="H4" i="2"/>
  <c r="AT3" i="2"/>
  <c r="M3" i="2"/>
  <c r="I3" i="2"/>
  <c r="H3" i="2"/>
  <c r="J36" i="2" l="1"/>
  <c r="J40" i="2"/>
  <c r="J13" i="2"/>
  <c r="J26" i="2"/>
  <c r="J22" i="2"/>
  <c r="J45" i="2"/>
  <c r="J8" i="2"/>
  <c r="J31" i="2"/>
  <c r="J3" i="2"/>
  <c r="O74" i="5"/>
  <c r="N74" i="5"/>
  <c r="M74" i="5"/>
  <c r="L74" i="5"/>
  <c r="K74" i="5"/>
  <c r="J74" i="5"/>
  <c r="H74" i="5"/>
  <c r="G74" i="5"/>
  <c r="F74" i="5"/>
  <c r="E74" i="5"/>
  <c r="D74" i="5"/>
  <c r="C74" i="5"/>
  <c r="O73" i="5"/>
  <c r="N73" i="5"/>
  <c r="M73" i="5"/>
  <c r="L73" i="5"/>
  <c r="K73" i="5"/>
  <c r="J73" i="5"/>
  <c r="H73" i="5"/>
  <c r="G73" i="5"/>
  <c r="F73" i="5"/>
  <c r="E73" i="5"/>
  <c r="D73" i="5"/>
  <c r="C73" i="5"/>
  <c r="O71" i="5"/>
  <c r="N71" i="5"/>
  <c r="M71" i="5"/>
  <c r="L71" i="5"/>
  <c r="K71" i="5"/>
  <c r="J71" i="5"/>
  <c r="H71" i="5"/>
  <c r="G71" i="5"/>
  <c r="F71" i="5"/>
  <c r="E71" i="5"/>
  <c r="D71" i="5"/>
  <c r="C71" i="5"/>
  <c r="O70" i="5"/>
  <c r="N70" i="5"/>
  <c r="M70" i="5"/>
  <c r="L70" i="5"/>
  <c r="K70" i="5"/>
  <c r="J70" i="5"/>
  <c r="H70" i="5"/>
  <c r="G70" i="5"/>
  <c r="F70" i="5"/>
  <c r="E70" i="5"/>
  <c r="D70" i="5"/>
  <c r="C70" i="5"/>
</calcChain>
</file>

<file path=xl/sharedStrings.xml><?xml version="1.0" encoding="utf-8"?>
<sst xmlns="http://schemas.openxmlformats.org/spreadsheetml/2006/main" count="894" uniqueCount="348">
  <si>
    <t>Tiefe</t>
  </si>
  <si>
    <t>CO2 m</t>
  </si>
  <si>
    <t>CO2 m MW</t>
  </si>
  <si>
    <t>CO2 C</t>
  </si>
  <si>
    <t>CO2 C MW</t>
  </si>
  <si>
    <t>CO2 t0-t3-t6</t>
  </si>
  <si>
    <t>CO2 t0-t3-t6 MW</t>
  </si>
  <si>
    <t>CO2 t0-t2-t5</t>
  </si>
  <si>
    <t>CO2 t0-t2-t5 MW</t>
  </si>
  <si>
    <t>CO2 n</t>
  </si>
  <si>
    <t>CO2 n MW</t>
  </si>
  <si>
    <t>CO2 EC</t>
  </si>
  <si>
    <t>CO2 EC MW</t>
  </si>
  <si>
    <t>CH4 m</t>
  </si>
  <si>
    <t>CH4 m MW</t>
  </si>
  <si>
    <t>CH4 C</t>
  </si>
  <si>
    <t>CH4 C MW</t>
  </si>
  <si>
    <t>CH4 t0-t3-t6</t>
  </si>
  <si>
    <t>CH4 t0-t3-t6 MW</t>
  </si>
  <si>
    <t>CH4 t0-t2-t5</t>
  </si>
  <si>
    <t>CH4 t0-t2-t5 MW</t>
  </si>
  <si>
    <t>CH4 n</t>
  </si>
  <si>
    <t>CH4 n MW</t>
  </si>
  <si>
    <t>CH4 EC</t>
  </si>
  <si>
    <t>CH4 EC MW</t>
  </si>
  <si>
    <t>CO2/CH4 C</t>
  </si>
  <si>
    <t>CO2/CH4 C MW</t>
  </si>
  <si>
    <t>CO2/CH4 n</t>
  </si>
  <si>
    <t>CO2/CH4 n MW</t>
  </si>
  <si>
    <t>CO2/CH4 EC</t>
  </si>
  <si>
    <t>CO2/CH4 EC MW</t>
  </si>
  <si>
    <t>delta 15N</t>
  </si>
  <si>
    <t>delta 13C</t>
  </si>
  <si>
    <t>N(%)</t>
  </si>
  <si>
    <t>S(%)</t>
  </si>
  <si>
    <t>C(%)</t>
  </si>
  <si>
    <t>C/N</t>
  </si>
  <si>
    <t>EAC</t>
  </si>
  <si>
    <t>EAC MW</t>
  </si>
  <si>
    <t>EDC</t>
  </si>
  <si>
    <t>EDC MW</t>
  </si>
  <si>
    <t>EAC/EDC</t>
  </si>
  <si>
    <t>EAC/EDC MW</t>
  </si>
  <si>
    <t>EEC</t>
  </si>
  <si>
    <t>EEC MW</t>
  </si>
  <si>
    <t>HT</t>
  </si>
  <si>
    <t>HT MW</t>
  </si>
  <si>
    <t>H2</t>
  </si>
  <si>
    <t>H2 MW</t>
  </si>
  <si>
    <t>AK</t>
  </si>
  <si>
    <t>AK MW</t>
  </si>
  <si>
    <t>Acetat</t>
  </si>
  <si>
    <t>Acetat MW</t>
  </si>
  <si>
    <t>Nitrat</t>
  </si>
  <si>
    <t>Nitrat MW</t>
  </si>
  <si>
    <t>Sulfat</t>
  </si>
  <si>
    <t>Sulfat MW</t>
  </si>
  <si>
    <t>Fe3</t>
  </si>
  <si>
    <t>Fe3 MW</t>
  </si>
  <si>
    <t>EACinorg</t>
  </si>
  <si>
    <t>EACinorg MW</t>
  </si>
  <si>
    <t>EACges</t>
  </si>
  <si>
    <t>EACges MW</t>
  </si>
  <si>
    <t>Lignin</t>
  </si>
  <si>
    <t>Huminsäuren</t>
  </si>
  <si>
    <t>Phenole</t>
  </si>
  <si>
    <t>Aromaten</t>
  </si>
  <si>
    <t>Fette</t>
  </si>
  <si>
    <t>Carb%</t>
  </si>
  <si>
    <t>Arom%</t>
  </si>
  <si>
    <t>P</t>
  </si>
  <si>
    <t>S</t>
  </si>
  <si>
    <t>Mn</t>
  </si>
  <si>
    <t>Fe</t>
  </si>
  <si>
    <t>EACrel</t>
  </si>
  <si>
    <t>EDCrel</t>
  </si>
  <si>
    <t>DOC</t>
  </si>
  <si>
    <t>EAC/EEC</t>
  </si>
  <si>
    <t>EAC/EEC MW</t>
  </si>
  <si>
    <t>0-5</t>
  </si>
  <si>
    <t>5-10</t>
  </si>
  <si>
    <t>CO2</t>
  </si>
  <si>
    <t>CH4</t>
  </si>
  <si>
    <t>t0-t1</t>
  </si>
  <si>
    <t>t1-t2</t>
  </si>
  <si>
    <t>t2-t3</t>
  </si>
  <si>
    <t>t3-t4</t>
  </si>
  <si>
    <t>t4-t5</t>
  </si>
  <si>
    <t>t5-t6</t>
  </si>
  <si>
    <t xml:space="preserve"> 0 - 5</t>
  </si>
  <si>
    <t xml:space="preserve"> 5 - 10 </t>
  </si>
  <si>
    <t xml:space="preserve"> 5 - 10</t>
  </si>
  <si>
    <t>MW</t>
  </si>
  <si>
    <t>0 - 5</t>
  </si>
  <si>
    <t>SD</t>
  </si>
  <si>
    <t>5 - 10</t>
  </si>
  <si>
    <t>Q10 CO2</t>
  </si>
  <si>
    <t>Q10 CH4</t>
  </si>
  <si>
    <t>Q10 CH4 MW</t>
  </si>
  <si>
    <t>Q10 CO2 MW</t>
  </si>
  <si>
    <t>p</t>
  </si>
  <si>
    <t>rho</t>
  </si>
  <si>
    <t>CH4 production</t>
  </si>
  <si>
    <t>fats, waxes, lipids</t>
  </si>
  <si>
    <t>humic acids</t>
  </si>
  <si>
    <t>lignin</t>
  </si>
  <si>
    <t>phenols</t>
  </si>
  <si>
    <t>C</t>
  </si>
  <si>
    <t>CO2 production</t>
  </si>
  <si>
    <t>EAC(OM)</t>
  </si>
  <si>
    <t>EAC(inorg)</t>
  </si>
  <si>
    <t>EAC(tot)</t>
  </si>
  <si>
    <t>H2 concentration</t>
  </si>
  <si>
    <t>acetate concentration</t>
  </si>
  <si>
    <t>acetoclastic</t>
  </si>
  <si>
    <t>ID</t>
  </si>
  <si>
    <t>CH4-flux LG</t>
  </si>
  <si>
    <t>CO2-flux LG</t>
  </si>
  <si>
    <t>CH4_flux_LG</t>
  </si>
  <si>
    <t>CO2_flux_LG</t>
  </si>
  <si>
    <t>CO2_flux_LG_MW</t>
  </si>
  <si>
    <t>CH4_flux_man</t>
  </si>
  <si>
    <t>CH4_flux_diff</t>
  </si>
  <si>
    <t>CH4_flux_diff_MW</t>
  </si>
  <si>
    <t>CH4_flux_ebu</t>
  </si>
  <si>
    <t>CH4_diff_head</t>
  </si>
  <si>
    <t>Bubbles</t>
  </si>
  <si>
    <t>Bubble_events</t>
  </si>
  <si>
    <t>delta_stock_O_CH4</t>
  </si>
  <si>
    <t>delta_stock_M_CH4</t>
  </si>
  <si>
    <t>delta_stock_U_CH4</t>
  </si>
  <si>
    <t>delta_stock_O_CO2</t>
  </si>
  <si>
    <t>delta_stock_M_CO2</t>
  </si>
  <si>
    <t>delta_stock_U_CO2</t>
  </si>
  <si>
    <t>Mg</t>
  </si>
  <si>
    <t>K</t>
  </si>
  <si>
    <t>N</t>
  </si>
  <si>
    <t>NPOC</t>
  </si>
  <si>
    <t>TN</t>
  </si>
  <si>
    <t>pH</t>
  </si>
  <si>
    <t>µmol m-2 s-1</t>
  </si>
  <si>
    <t>mmol m-2 d-1</t>
  </si>
  <si>
    <t>ppm</t>
  </si>
  <si>
    <t>%</t>
  </si>
  <si>
    <t>no.</t>
  </si>
  <si>
    <t>mmol 0.05 m-3 d-1</t>
  </si>
  <si>
    <t>1230-1265</t>
  </si>
  <si>
    <t>1600-1650</t>
  </si>
  <si>
    <t>&lt; 2 mm</t>
  </si>
  <si>
    <t>2-6 mm</t>
  </si>
  <si>
    <t xml:space="preserve"> 6-20 mm</t>
  </si>
  <si>
    <t>20-63 mm</t>
  </si>
  <si>
    <t>63-200 mm</t>
  </si>
  <si>
    <t>200-630 mm</t>
  </si>
  <si>
    <t>630-2000 mm</t>
  </si>
  <si>
    <t>mass%</t>
  </si>
  <si>
    <t>mg L-1</t>
  </si>
  <si>
    <t>g cm-3</t>
  </si>
  <si>
    <t>1.50M</t>
  </si>
  <si>
    <t xml:space="preserve">  03/21/2018 14:53:44.579</t>
  </si>
  <si>
    <t xml:space="preserve">  03/21/2018 15:02:44.823</t>
  </si>
  <si>
    <t xml:space="preserve">  03/22/2018 09:47:44.595</t>
  </si>
  <si>
    <t xml:space="preserve">  03/22/2018 09:59:44.618</t>
  </si>
  <si>
    <t xml:space="preserve">  03/22/2018 10:11:44.650</t>
  </si>
  <si>
    <t>1.50R</t>
  </si>
  <si>
    <t xml:space="preserve">  03/21/2018 15:10:44.493</t>
  </si>
  <si>
    <t xml:space="preserve">  03/21/2018 15:20:44.335</t>
  </si>
  <si>
    <t xml:space="preserve">  03/22/2018 10:21:44.520</t>
  </si>
  <si>
    <t xml:space="preserve">  03/22/2018 10:27:44.030</t>
  </si>
  <si>
    <t xml:space="preserve">  03/22/2018 10:34:14.801</t>
  </si>
  <si>
    <t>1.50R²</t>
  </si>
  <si>
    <t xml:space="preserve">  03/22/2018 10:57:44.522</t>
  </si>
  <si>
    <t xml:space="preserve">  03/22/2018 11:07:44.373</t>
  </si>
  <si>
    <t xml:space="preserve">  03/22/2018 11:17:44.203</t>
  </si>
  <si>
    <t>2.100L</t>
  </si>
  <si>
    <t xml:space="preserve">  03/22/2018 11:29:44.242</t>
  </si>
  <si>
    <t xml:space="preserve">  03/22/2018 11:37:44.891</t>
  </si>
  <si>
    <t xml:space="preserve">  03/22/2018 11:47:44.738</t>
  </si>
  <si>
    <t>2.100M</t>
  </si>
  <si>
    <t xml:space="preserve">  03/22/2018 11:58:44.216</t>
  </si>
  <si>
    <t xml:space="preserve">  03/22/2018 12:31:44.534</t>
  </si>
  <si>
    <t xml:space="preserve">  03/22/2018 12:39:44.237</t>
  </si>
  <si>
    <t>2.100R</t>
  </si>
  <si>
    <t xml:space="preserve">  03/21/2018 12:23:44.127</t>
  </si>
  <si>
    <t xml:space="preserve">  03/21/2018 12:30:44.204</t>
  </si>
  <si>
    <t xml:space="preserve">  03/22/2018 12:49:44.080</t>
  </si>
  <si>
    <t xml:space="preserve">  03/22/2018 12:59:24.427</t>
  </si>
  <si>
    <t xml:space="preserve">  03/22/2018 13:08:44.222</t>
  </si>
  <si>
    <t>3.125L</t>
  </si>
  <si>
    <t xml:space="preserve">  03/21/2018 13:26:44.828</t>
  </si>
  <si>
    <t xml:space="preserve">  03/21/2018 13:35:44.103</t>
  </si>
  <si>
    <t xml:space="preserve">  03/23/2018 12:55:44.538</t>
  </si>
  <si>
    <t xml:space="preserve">  03/23/2018 13:05:44.383</t>
  </si>
  <si>
    <t xml:space="preserve">  03/23/2018 13:16:44.806</t>
  </si>
  <si>
    <t>3.125M</t>
  </si>
  <si>
    <t xml:space="preserve">  03/26/2018 11:55:44.930</t>
  </si>
  <si>
    <t xml:space="preserve">  03/26/2018 12:05:44.760</t>
  </si>
  <si>
    <t xml:space="preserve">  03/26/2018 12:14:44.014</t>
  </si>
  <si>
    <t xml:space="preserve">  03/21/2018 14:32:44.347</t>
  </si>
  <si>
    <t>3.125R</t>
  </si>
  <si>
    <t xml:space="preserve">  03/21/2018 14:43:44.753</t>
  </si>
  <si>
    <t xml:space="preserve">  03/23/2018 13:27:44.233</t>
  </si>
  <si>
    <t xml:space="preserve">  03/23/2018 13:35:44.888</t>
  </si>
  <si>
    <t xml:space="preserve">  03/23/2018 13:43:44.559</t>
  </si>
  <si>
    <t xml:space="preserve">  03/23/2018 14:03:44.293</t>
  </si>
  <si>
    <t>S1</t>
  </si>
  <si>
    <t xml:space="preserve">  03/26/2018 10:26:44.072</t>
  </si>
  <si>
    <t xml:space="preserve">  03/26/2018 10:34:44.769</t>
  </si>
  <si>
    <t xml:space="preserve">  03/26/2018 10:44:53.385</t>
  </si>
  <si>
    <t>S2</t>
  </si>
  <si>
    <t xml:space="preserve">  03/26/2018 10:55:44.009</t>
  </si>
  <si>
    <t xml:space="preserve">  03/26/2018 11:06:44.421</t>
  </si>
  <si>
    <t xml:space="preserve">  03/26/2018 11:16:44.245</t>
  </si>
  <si>
    <t xml:space="preserve">  03/26/2018 11:25:44.479</t>
  </si>
  <si>
    <t>S3</t>
  </si>
  <si>
    <t xml:space="preserve">  03/26/2018 11:35:04.250</t>
  </si>
  <si>
    <t xml:space="preserve">  03/26/2018 11:43:54.713</t>
  </si>
  <si>
    <t>Date</t>
  </si>
  <si>
    <t>Transect</t>
  </si>
  <si>
    <t>Depth</t>
  </si>
  <si>
    <t>Leitfähigkeit (µS)</t>
  </si>
  <si>
    <t>O2 (mg/L)</t>
  </si>
  <si>
    <t>Chlorophyll µg /L</t>
  </si>
  <si>
    <t>DOC (mg/L)</t>
  </si>
  <si>
    <t>TN (mg/L)</t>
  </si>
  <si>
    <t>CL-mg/L IC</t>
  </si>
  <si>
    <t>Ca-ICP (mg/L)</t>
  </si>
  <si>
    <t>Fe-ICP (mg/L)</t>
  </si>
  <si>
    <t>K-ICP (mg/L)</t>
  </si>
  <si>
    <t>Mg-ICP (mg/L)</t>
  </si>
  <si>
    <t>Na-ICP (mg/L)</t>
  </si>
  <si>
    <t>P-ICP (mg/L)</t>
  </si>
  <si>
    <t>S-ICP (mg/L)</t>
  </si>
  <si>
    <t>LOQ</t>
  </si>
  <si>
    <t>&gt; 0.297205</t>
  </si>
  <si>
    <t>Sediment temperature</t>
  </si>
  <si>
    <t>S 10 cm</t>
  </si>
  <si>
    <t>PP1 10 cm</t>
  </si>
  <si>
    <t>PP2 10 cm</t>
  </si>
  <si>
    <t>PP3 10 cm</t>
  </si>
  <si>
    <t>Min</t>
  </si>
  <si>
    <t>Max</t>
  </si>
  <si>
    <t>water temperature</t>
  </si>
  <si>
    <t>air</t>
  </si>
  <si>
    <t>1 cm</t>
  </si>
  <si>
    <t>11 cm</t>
  </si>
  <si>
    <t>21 cm</t>
  </si>
  <si>
    <t>31 cm</t>
  </si>
  <si>
    <t>41 cm</t>
  </si>
  <si>
    <t>51 cm</t>
  </si>
  <si>
    <t>61 cm</t>
  </si>
  <si>
    <t>71 cm</t>
  </si>
  <si>
    <t>81 cm</t>
  </si>
  <si>
    <t>91 cm</t>
  </si>
  <si>
    <t>101 cm</t>
  </si>
  <si>
    <t>MAX</t>
  </si>
  <si>
    <t>Manderscheid-Sonnenhof</t>
  </si>
  <si>
    <t>1981-2010</t>
  </si>
  <si>
    <t>ftp://ftp-cdc.dwd.de/pub/CDC/observations_germany/climate/multi_annual/mean_81-10/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</si>
  <si>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</si>
  <si>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</si>
  <si>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</si>
  <si>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</si>
  <si>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</si>
  <si>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</si>
  <si>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</si>
  <si>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</si>
  <si>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</si>
  <si>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</si>
  <si>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</si>
  <si>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</si>
  <si>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annual</t>
  </si>
  <si>
    <t>Temp</t>
  </si>
  <si>
    <t>Precip</t>
  </si>
  <si>
    <t>Temperatures on samling dates</t>
  </si>
  <si>
    <t>(Eddy Hobo S)</t>
  </si>
  <si>
    <t>12 p.m.</t>
  </si>
  <si>
    <t>water</t>
  </si>
  <si>
    <t>sediment</t>
  </si>
  <si>
    <t>16.3.</t>
  </si>
  <si>
    <t>11.4.</t>
  </si>
  <si>
    <t>9.5.</t>
  </si>
  <si>
    <t>CO2_MW</t>
  </si>
  <si>
    <t>CO2_SD</t>
  </si>
  <si>
    <t>CH4_MW</t>
  </si>
  <si>
    <t>CH4_SD</t>
  </si>
  <si>
    <t>Tiefe_MW</t>
  </si>
  <si>
    <t>Q10 (CH4)</t>
  </si>
  <si>
    <t>S (%)</t>
  </si>
  <si>
    <t>hydrogenotrophic</t>
  </si>
  <si>
    <t>CH4 flux</t>
  </si>
  <si>
    <t>CO2 flux</t>
  </si>
  <si>
    <t>aromatics</t>
  </si>
  <si>
    <t>clay</t>
  </si>
  <si>
    <t>silt</t>
  </si>
  <si>
    <t>sand</t>
  </si>
  <si>
    <t>CH4 stock change</t>
  </si>
  <si>
    <t>CO2 stock change</t>
  </si>
  <si>
    <t>acetoclastic methanog.</t>
  </si>
  <si>
    <t>site</t>
  </si>
  <si>
    <t>sediment depth</t>
  </si>
  <si>
    <t>time</t>
  </si>
  <si>
    <t>CO2 prod. / time step</t>
  </si>
  <si>
    <t>CO2 amount</t>
  </si>
  <si>
    <t>µmol gC-1 d-1</t>
  </si>
  <si>
    <t>µmol</t>
  </si>
  <si>
    <t>CH4 prod. / time step</t>
  </si>
  <si>
    <t>CH4 amount</t>
  </si>
  <si>
    <t>CO2/CH4</t>
  </si>
  <si>
    <t>EACOM</t>
  </si>
  <si>
    <t>EDCOM</t>
  </si>
  <si>
    <t>EACtot</t>
  </si>
  <si>
    <t>phenolics</t>
  </si>
  <si>
    <t>Q10 (CO2)</t>
  </si>
  <si>
    <t>‰</t>
  </si>
  <si>
    <t>µmol e- gC-1</t>
  </si>
  <si>
    <t>kJ mol-1</t>
  </si>
  <si>
    <t>nmol L-1</t>
  </si>
  <si>
    <t>µmol L-1</t>
  </si>
  <si>
    <t>cm</t>
  </si>
  <si>
    <t>CH4 flux (tot)</t>
  </si>
  <si>
    <t>CH4 flux (diff)</t>
  </si>
  <si>
    <t>1.50L</t>
  </si>
  <si>
    <t>transect</t>
  </si>
  <si>
    <t>lake depth</t>
  </si>
  <si>
    <t>replicate</t>
  </si>
  <si>
    <t>block</t>
  </si>
  <si>
    <t>date_CH4</t>
  </si>
  <si>
    <t>date_LG</t>
  </si>
  <si>
    <t>Phenolics + Aliphateics</t>
  </si>
  <si>
    <t>Humics</t>
  </si>
  <si>
    <t>fats+waxes</t>
  </si>
  <si>
    <t>silt_fine</t>
  </si>
  <si>
    <t>silt_medium</t>
  </si>
  <si>
    <t>silt_coarse</t>
  </si>
  <si>
    <t>silt_total</t>
  </si>
  <si>
    <t>sand_fine</t>
  </si>
  <si>
    <t>sand_medium</t>
  </si>
  <si>
    <t>sand_coarse</t>
  </si>
  <si>
    <t>sand_tot</t>
  </si>
  <si>
    <t>Ammonia</t>
  </si>
  <si>
    <t>Phosphate</t>
  </si>
  <si>
    <t>iron_tot</t>
  </si>
  <si>
    <t>chloride</t>
  </si>
  <si>
    <t>nitrite</t>
  </si>
  <si>
    <t>sulfate</t>
  </si>
  <si>
    <t>bulk density</t>
  </si>
  <si>
    <t>water content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</si>
</sst>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Arial Unicode MS"/>
      <family val="2"/>
    </font>
    <font>
      <sz val="11"/>
      <color theme="1"/>
      <name val="Calibri Light"/>
      <family val="2"/>
    </font>
    <font>
      <b/>
      <sz val="11"/>
      <color theme="1"/>
      <name val="Calibri Light"/>
      <family val="2"/>
    </font>
    <font>
      <b/>
      <i/>
      <sz val="11"/>
      <color theme="1"/>
      <name val="Calibri Light"/>
      <family val="2"/>
    </font>
    <font>
      <i/>
      <sz val="11"/>
      <color theme="1"/>
      <name val="Calibri Light"/>
      <family val="2"/>
    </font>
    <font>
      <sz val="11"/>
      <color rgb="FF0F0009"/>
      <name val="Calibri Light"/>
      <family val="2"/>
    </font>
    <font>
      <sz val="11"/>
      <color rgb="FF000000"/>
      <name val="Calibri Light"/>
      <family val="2"/>
    </font>
    <font>
      <i/>
      <sz val="11"/>
      <color rgb="FF0F0009"/>
      <name val="Calibri Light"/>
      <family val="2"/>
    </font>
    <font>
      <i/>
      <sz val="11"/>
      <color rgb="FF000000"/>
      <name val="Calibri Light"/>
      <family val="2"/>
    </font>
    <font>
      <sz val="10"/>
      <color theme="1"/>
      <name val="Calibri Light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 Light"/>
      <family val="2"/>
    </font>
    <font>
      <i/>
      <sz val="10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16" fontId="0" fillId="0" borderId="0" xfId="0" quotePrefix="1" applyNumberFormat="1"/>
    <xf numFmtId="0" fontId="1" fillId="0" borderId="0" xfId="0" applyFont="1"/>
    <xf numFmtId="22" fontId="1" fillId="0" borderId="0" xfId="0" applyNumberFormat="1" applyFont="1"/>
    <xf numFmtId="0" fontId="1" fillId="0" borderId="1" xfId="0" applyFont="1" applyBorder="1"/>
    <xf numFmtId="22" fontId="1" fillId="0" borderId="1" xfId="0" applyNumberFormat="1" applyFont="1" applyBorder="1"/>
    <xf numFmtId="16" fontId="1" fillId="0" borderId="1" xfId="0" applyNumberFormat="1" applyFont="1" applyBorder="1"/>
    <xf numFmtId="22" fontId="0" fillId="0" borderId="0" xfId="0" applyNumberFormat="1"/>
    <xf numFmtId="0" fontId="2" fillId="0" borderId="0" xfId="0" applyFont="1"/>
    <xf numFmtId="0" fontId="0" fillId="0" borderId="0" xfId="0" applyFont="1" applyBorder="1"/>
    <xf numFmtId="0" fontId="0" fillId="0" borderId="0" xfId="0" applyFill="1"/>
    <xf numFmtId="0" fontId="2" fillId="0" borderId="0" xfId="0" applyFont="1" applyFill="1"/>
    <xf numFmtId="22" fontId="0" fillId="0" borderId="0" xfId="0" applyNumberFormat="1" applyBorder="1"/>
    <xf numFmtId="14" fontId="0" fillId="0" borderId="0" xfId="0" applyNumberFormat="1"/>
    <xf numFmtId="14" fontId="1" fillId="0" borderId="0" xfId="0" applyNumberFormat="1" applyFont="1"/>
    <xf numFmtId="0" fontId="3" fillId="0" borderId="0" xfId="0" applyFont="1" applyAlignment="1">
      <alignment vertical="center"/>
    </xf>
    <xf numFmtId="2" fontId="4" fillId="0" borderId="0" xfId="0" applyNumberFormat="1" applyFont="1"/>
    <xf numFmtId="2" fontId="6" fillId="0" borderId="0" xfId="0" applyNumberFormat="1" applyFont="1"/>
    <xf numFmtId="2" fontId="6" fillId="0" borderId="0" xfId="0" applyNumberFormat="1" applyFont="1" applyAlignment="1">
      <alignment wrapText="1" shrinkToFit="1"/>
    </xf>
    <xf numFmtId="2" fontId="4" fillId="0" borderId="0" xfId="0" applyNumberFormat="1" applyFont="1" applyAlignment="1">
      <alignment wrapText="1" shrinkToFit="1"/>
    </xf>
    <xf numFmtId="2" fontId="5" fillId="0" borderId="0" xfId="0" applyNumberFormat="1" applyFont="1" applyAlignment="1">
      <alignment vertical="center" wrapText="1" shrinkToFit="1"/>
    </xf>
    <xf numFmtId="2" fontId="5" fillId="0" borderId="0" xfId="0" applyNumberFormat="1" applyFont="1" applyAlignment="1">
      <alignment vertical="center"/>
    </xf>
    <xf numFmtId="2" fontId="6" fillId="0" borderId="0" xfId="0" applyNumberFormat="1" applyFont="1" applyAlignment="1"/>
    <xf numFmtId="164" fontId="8" fillId="0" borderId="0" xfId="0" applyNumberFormat="1" applyFont="1" applyAlignment="1">
      <alignment vertical="center"/>
    </xf>
    <xf numFmtId="164" fontId="9" fillId="0" borderId="0" xfId="0" applyNumberFormat="1" applyFont="1" applyAlignment="1">
      <alignment vertical="center"/>
    </xf>
    <xf numFmtId="164" fontId="4" fillId="0" borderId="0" xfId="0" applyNumberFormat="1" applyFont="1" applyAlignment="1"/>
    <xf numFmtId="164" fontId="7" fillId="0" borderId="0" xfId="0" applyNumberFormat="1" applyFont="1" applyAlignment="1"/>
    <xf numFmtId="164" fontId="11" fillId="0" borderId="0" xfId="0" applyNumberFormat="1" applyFont="1" applyAlignment="1">
      <alignment vertical="center"/>
    </xf>
    <xf numFmtId="164" fontId="10" fillId="0" borderId="0" xfId="0" applyNumberFormat="1" applyFont="1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4" fillId="0" borderId="1" xfId="0" applyFont="1" applyBorder="1"/>
    <xf numFmtId="0" fontId="15" fillId="0" borderId="0" xfId="0" applyFont="1"/>
    <xf numFmtId="0" fontId="12" fillId="0" borderId="0" xfId="0" applyFont="1" applyBorder="1"/>
    <xf numFmtId="0" fontId="12" fillId="0" borderId="0" xfId="0" applyFont="1" applyFill="1"/>
    <xf numFmtId="0" fontId="15" fillId="0" borderId="0" xfId="0" applyFont="1" applyFill="1"/>
    <xf numFmtId="2" fontId="5" fillId="0" borderId="0" xfId="0" applyNumberFormat="1" applyFont="1" applyAlignment="1">
      <alignment horizontal="center" vertical="center" wrapText="1" shrinkToFit="1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K133"/>
  <sheetViews>
    <sheetView tabSelected="1" zoomScale="80" zoomScaleNormal="80" workbookViewId="0">
      <selection activeCell="H1" sqref="H1"/>
    </sheetView>
  </sheetViews>
  <sheetFormatPr baseColWidth="10" defaultColWidth="9.140625" defaultRowHeight="15"/>
  <cols>
    <col min="8" max="85" width="9.140625" customWidth="1"/>
  </cols>
  <sheetData>
    <row r="1" spans="1:89">
      <c r="A1" t="s">
        <v>299</v>
      </c>
      <c r="B1" t="s">
        <v>323</v>
      </c>
      <c r="C1" t="s">
        <v>324</v>
      </c>
      <c r="D1" t="s">
        <v>300</v>
      </c>
      <c r="E1" t="s">
        <v>325</v>
      </c>
      <c r="F1" t="s">
        <v>301</v>
      </c>
      <c r="G1" t="s">
        <v>326</v>
      </c>
      <c r="H1" t="s">
        <v>1</v>
      </c>
      <c r="I1" t="s">
        <v>2</v>
      </c>
      <c r="J1" t="s">
        <v>3</v>
      </c>
      <c r="K1" t="s">
        <v>4</v>
      </c>
      <c r="L1" t="s">
        <v>5</v>
      </c>
      <c r="M1" t="s">
        <v>6</v>
      </c>
      <c r="N1" t="s">
        <v>7</v>
      </c>
      <c r="O1" t="s">
        <v>8</v>
      </c>
      <c r="P1" t="s">
        <v>9</v>
      </c>
      <c r="Q1" t="s">
        <v>10</v>
      </c>
      <c r="R1" t="s">
        <v>11</v>
      </c>
      <c r="S1" t="s">
        <v>12</v>
      </c>
      <c r="T1" t="s">
        <v>13</v>
      </c>
      <c r="U1" t="s">
        <v>14</v>
      </c>
      <c r="V1" t="s">
        <v>15</v>
      </c>
      <c r="W1" t="s">
        <v>16</v>
      </c>
      <c r="X1" t="s">
        <v>17</v>
      </c>
      <c r="Y1" t="s">
        <v>18</v>
      </c>
      <c r="Z1" t="s">
        <v>19</v>
      </c>
      <c r="AA1" t="s">
        <v>20</v>
      </c>
      <c r="AB1" t="s">
        <v>21</v>
      </c>
      <c r="AC1" t="s">
        <v>22</v>
      </c>
      <c r="AD1" t="s">
        <v>23</v>
      </c>
      <c r="AE1" t="s">
        <v>24</v>
      </c>
      <c r="AF1" t="s">
        <v>25</v>
      </c>
      <c r="AG1" t="s">
        <v>26</v>
      </c>
      <c r="AH1" t="s">
        <v>27</v>
      </c>
      <c r="AI1" t="s">
        <v>28</v>
      </c>
      <c r="AJ1" t="s">
        <v>29</v>
      </c>
      <c r="AK1" t="s">
        <v>30</v>
      </c>
      <c r="AL1" t="s">
        <v>31</v>
      </c>
      <c r="AM1" t="s">
        <v>32</v>
      </c>
      <c r="AN1" t="s">
        <v>33</v>
      </c>
      <c r="AO1" t="s">
        <v>34</v>
      </c>
      <c r="AP1" t="s">
        <v>35</v>
      </c>
      <c r="AQ1" t="s">
        <v>36</v>
      </c>
      <c r="AR1" t="s">
        <v>37</v>
      </c>
      <c r="AS1" t="s">
        <v>38</v>
      </c>
      <c r="AT1" t="s">
        <v>39</v>
      </c>
      <c r="AU1" t="s">
        <v>40</v>
      </c>
      <c r="AV1" t="s">
        <v>41</v>
      </c>
      <c r="AW1" t="s">
        <v>42</v>
      </c>
      <c r="AX1" t="s">
        <v>43</v>
      </c>
      <c r="AY1" t="s">
        <v>44</v>
      </c>
      <c r="AZ1" t="s">
        <v>45</v>
      </c>
      <c r="BA1" t="s">
        <v>46</v>
      </c>
      <c r="BB1" t="s">
        <v>47</v>
      </c>
      <c r="BC1" t="s">
        <v>48</v>
      </c>
      <c r="BD1" t="s">
        <v>49</v>
      </c>
      <c r="BE1" t="s">
        <v>50</v>
      </c>
      <c r="BF1" t="s">
        <v>51</v>
      </c>
      <c r="BG1" t="s">
        <v>52</v>
      </c>
      <c r="BH1" t="s">
        <v>53</v>
      </c>
      <c r="BI1" t="s">
        <v>54</v>
      </c>
      <c r="BJ1" t="s">
        <v>55</v>
      </c>
      <c r="BK1" t="s">
        <v>56</v>
      </c>
      <c r="BL1" t="s">
        <v>57</v>
      </c>
      <c r="BM1" t="s">
        <v>58</v>
      </c>
      <c r="BN1" t="s">
        <v>59</v>
      </c>
      <c r="BO1" t="s">
        <v>60</v>
      </c>
      <c r="BP1" t="s">
        <v>61</v>
      </c>
      <c r="BQ1" t="s">
        <v>62</v>
      </c>
      <c r="BR1" t="s">
        <v>63</v>
      </c>
      <c r="BS1" t="s">
        <v>64</v>
      </c>
      <c r="BT1" t="s">
        <v>65</v>
      </c>
      <c r="BU1" t="s">
        <v>66</v>
      </c>
      <c r="BV1" t="s">
        <v>67</v>
      </c>
      <c r="BW1" t="s">
        <v>68</v>
      </c>
      <c r="BX1" t="s">
        <v>69</v>
      </c>
      <c r="BY1" t="s">
        <v>70</v>
      </c>
      <c r="BZ1" t="s">
        <v>71</v>
      </c>
      <c r="CA1" t="s">
        <v>72</v>
      </c>
      <c r="CB1" t="s">
        <v>73</v>
      </c>
      <c r="CC1" t="s">
        <v>74</v>
      </c>
      <c r="CD1" t="s">
        <v>75</v>
      </c>
      <c r="CE1" t="s">
        <v>76</v>
      </c>
      <c r="CF1" t="s">
        <v>77</v>
      </c>
      <c r="CG1" t="s">
        <v>78</v>
      </c>
      <c r="CH1" t="s">
        <v>96</v>
      </c>
      <c r="CI1" t="s">
        <v>99</v>
      </c>
      <c r="CJ1" t="s">
        <v>97</v>
      </c>
      <c r="CK1" t="s">
        <v>98</v>
      </c>
    </row>
    <row r="2" spans="1:89">
      <c r="A2">
        <v>1.05</v>
      </c>
      <c r="B2">
        <v>1</v>
      </c>
      <c r="C2">
        <v>50</v>
      </c>
      <c r="D2" t="s">
        <v>79</v>
      </c>
      <c r="E2">
        <v>1</v>
      </c>
      <c r="F2">
        <v>0</v>
      </c>
      <c r="G2">
        <v>2</v>
      </c>
      <c r="H2">
        <v>6.1564341513305063</v>
      </c>
      <c r="I2">
        <v>6.3775899048735099</v>
      </c>
      <c r="J2">
        <v>19.13124347834216</v>
      </c>
      <c r="K2">
        <v>19.818489449575853</v>
      </c>
      <c r="L2">
        <v>32.47846973204404</v>
      </c>
      <c r="M2">
        <v>33.014074086749467</v>
      </c>
      <c r="N2">
        <v>16.993156980478794</v>
      </c>
      <c r="O2">
        <v>15.423535862276076</v>
      </c>
      <c r="P2">
        <v>29.554033244174651</v>
      </c>
      <c r="Q2">
        <v>28.689547317911153</v>
      </c>
      <c r="R2">
        <v>7.2535049756365222</v>
      </c>
      <c r="S2">
        <v>7.1457922516007484</v>
      </c>
      <c r="T2">
        <v>5.0977293843923368</v>
      </c>
      <c r="U2">
        <v>4.9510787133798582</v>
      </c>
      <c r="V2">
        <v>15.841297030429885</v>
      </c>
      <c r="W2">
        <v>15.385577108079113</v>
      </c>
      <c r="X2">
        <v>20.815483723382975</v>
      </c>
      <c r="Y2">
        <v>20.035999815187157</v>
      </c>
      <c r="Z2">
        <v>13.057369788013444</v>
      </c>
      <c r="AA2">
        <v>11.630246770017401</v>
      </c>
      <c r="AB2">
        <v>3.0523285428252773</v>
      </c>
      <c r="AC2">
        <v>2.879237590451496</v>
      </c>
      <c r="AD2">
        <v>1.7837852324129573E-3</v>
      </c>
      <c r="AE2">
        <v>2.3617133633007819E-3</v>
      </c>
      <c r="AF2">
        <v>1.2076816337445442</v>
      </c>
      <c r="AG2">
        <v>1.2889910765087949</v>
      </c>
      <c r="AH2">
        <v>9.6824548306385889</v>
      </c>
      <c r="AI2">
        <v>9.9840979482716357</v>
      </c>
      <c r="AJ2">
        <v>4066.35554764885</v>
      </c>
      <c r="AK2">
        <v>3168.0090620196538</v>
      </c>
      <c r="AL2">
        <v>-0.45429999999999998</v>
      </c>
      <c r="AM2">
        <v>-27.839426203169801</v>
      </c>
      <c r="AN2">
        <v>1.96</v>
      </c>
      <c r="AO2">
        <v>0.49</v>
      </c>
      <c r="AP2">
        <v>32.18</v>
      </c>
      <c r="AQ2">
        <v>16.418367346938776</v>
      </c>
      <c r="AR2">
        <v>373.14220703871445</v>
      </c>
      <c r="AS2">
        <v>365.17771958414556</v>
      </c>
      <c r="AT2">
        <v>200.43938627445328</v>
      </c>
      <c r="AU2">
        <v>200.05777673572189</v>
      </c>
      <c r="AV2">
        <v>1.8616211812172803</v>
      </c>
      <c r="AW2">
        <v>1.8072566204686202</v>
      </c>
      <c r="AX2">
        <v>573.58159331316779</v>
      </c>
      <c r="AY2">
        <v>565.23549631986759</v>
      </c>
      <c r="AZ2">
        <v>-26.614158910290797</v>
      </c>
      <c r="BA2">
        <v>-29.217164020079327</v>
      </c>
      <c r="BB2">
        <v>29.263856107418686</v>
      </c>
      <c r="BC2">
        <v>39.232850562864748</v>
      </c>
      <c r="BD2">
        <v>-79.176631010058898</v>
      </c>
      <c r="BE2">
        <v>-79.795231636725489</v>
      </c>
      <c r="BF2">
        <v>562.54901960784321</v>
      </c>
      <c r="BG2">
        <v>664.83660130718954</v>
      </c>
      <c r="BH2">
        <v>1.1880656900529083</v>
      </c>
      <c r="BI2">
        <v>1.0560583911581407</v>
      </c>
      <c r="BJ2">
        <v>2.2399321667087841</v>
      </c>
      <c r="BK2">
        <v>2.2738705328710385</v>
      </c>
      <c r="BL2">
        <v>0</v>
      </c>
      <c r="BM2">
        <v>0</v>
      </c>
      <c r="BN2">
        <v>23.859785783934814</v>
      </c>
      <c r="BO2">
        <v>23.471256218759009</v>
      </c>
      <c r="BP2">
        <v>397.00199282264924</v>
      </c>
      <c r="BQ2">
        <v>388.64897580290466</v>
      </c>
      <c r="BR2">
        <v>0.41535508321169262</v>
      </c>
      <c r="BS2">
        <v>0.37156205560933497</v>
      </c>
      <c r="BT2">
        <v>0.37095394980598251</v>
      </c>
      <c r="BU2">
        <v>0.67139467948589771</v>
      </c>
      <c r="BV2">
        <v>0.35878360019807548</v>
      </c>
      <c r="BW2">
        <v>37.382367668563418</v>
      </c>
      <c r="BX2">
        <v>29.071386535737819</v>
      </c>
      <c r="BY2">
        <v>3161.7000000000003</v>
      </c>
      <c r="BZ2">
        <v>12117.6</v>
      </c>
      <c r="CA2">
        <v>406.8</v>
      </c>
      <c r="CB2">
        <v>2.2401</v>
      </c>
      <c r="CC2">
        <v>0</v>
      </c>
      <c r="CD2">
        <v>0</v>
      </c>
      <c r="CE2">
        <v>45.741999999999997</v>
      </c>
      <c r="CF2">
        <v>0.65054773617008987</v>
      </c>
      <c r="CG2">
        <v>0.64291791727634173</v>
      </c>
      <c r="CH2">
        <v>1.7769959775044917</v>
      </c>
      <c r="CI2">
        <v>1.7518441398530025</v>
      </c>
      <c r="CJ2">
        <v>3.5859421966289333</v>
      </c>
      <c r="CK2">
        <v>3.6169008349920553</v>
      </c>
    </row>
    <row r="3" spans="1:89">
      <c r="A3">
        <v>1.05</v>
      </c>
      <c r="B3">
        <v>1</v>
      </c>
      <c r="C3">
        <v>50</v>
      </c>
      <c r="D3" t="s">
        <v>79</v>
      </c>
      <c r="E3">
        <v>2</v>
      </c>
      <c r="F3">
        <v>0</v>
      </c>
      <c r="G3">
        <v>2</v>
      </c>
      <c r="H3">
        <v>6.2330639586700878</v>
      </c>
      <c r="J3">
        <v>19.369372152486292</v>
      </c>
      <c r="L3">
        <v>31.806992836768387</v>
      </c>
      <c r="N3">
        <v>16.09500845071808</v>
      </c>
      <c r="P3">
        <v>28.476020439152645</v>
      </c>
      <c r="R3">
        <v>6.9621875431260918</v>
      </c>
      <c r="T3">
        <v>4.7722429878600714</v>
      </c>
      <c r="V3">
        <v>14.829841478744784</v>
      </c>
      <c r="X3">
        <v>18.975988267381219</v>
      </c>
      <c r="Z3">
        <v>10.835623138865619</v>
      </c>
      <c r="AB3">
        <v>2.6898887001284244</v>
      </c>
      <c r="AD3">
        <v>2.2913886941735217E-3</v>
      </c>
      <c r="AF3">
        <v>1.3061078353566959</v>
      </c>
      <c r="AH3">
        <v>10.586319217517477</v>
      </c>
      <c r="AJ3">
        <v>3038.4140241371292</v>
      </c>
      <c r="AL3">
        <v>-0.45429999999999998</v>
      </c>
      <c r="AM3">
        <v>-27.839426203169801</v>
      </c>
      <c r="AN3">
        <v>1.96</v>
      </c>
      <c r="AO3">
        <v>0.49</v>
      </c>
      <c r="AP3">
        <v>32.18</v>
      </c>
      <c r="AQ3">
        <v>16.418367346938776</v>
      </c>
      <c r="AR3">
        <v>453.45735049128433</v>
      </c>
      <c r="AT3">
        <v>233.7401023935235</v>
      </c>
      <c r="AV3">
        <v>1.9400066392023998</v>
      </c>
      <c r="AX3">
        <v>687.19745288480783</v>
      </c>
      <c r="AZ3">
        <v>-33.082373860780962</v>
      </c>
      <c r="BB3">
        <v>54.937946081962288</v>
      </c>
      <c r="BD3">
        <v>-80.267872622718215</v>
      </c>
      <c r="BF3">
        <v>742.45098039215679</v>
      </c>
      <c r="BH3">
        <v>0</v>
      </c>
      <c r="BJ3">
        <v>1.6290415757882064</v>
      </c>
      <c r="BL3">
        <v>0</v>
      </c>
      <c r="BN3">
        <v>13.032332606305651</v>
      </c>
      <c r="BP3">
        <v>466.48968309758999</v>
      </c>
      <c r="BR3">
        <v>0.41535508321169262</v>
      </c>
      <c r="BS3">
        <v>0.37156205560933497</v>
      </c>
      <c r="BT3">
        <v>0.37095394980598251</v>
      </c>
      <c r="BU3">
        <v>0.67139467948589771</v>
      </c>
      <c r="BV3">
        <v>0.35878360019807548</v>
      </c>
      <c r="BW3">
        <v>37.382367668563418</v>
      </c>
      <c r="BX3">
        <v>29.071386535737819</v>
      </c>
      <c r="BY3">
        <v>3161.7000000000003</v>
      </c>
      <c r="BZ3">
        <v>12117.6</v>
      </c>
      <c r="CA3">
        <v>406.8</v>
      </c>
      <c r="CB3">
        <v>2.2401</v>
      </c>
      <c r="CE3">
        <v>45.741999999999997</v>
      </c>
      <c r="CF3">
        <v>0.6598647136826562</v>
      </c>
      <c r="CH3">
        <v>1.6131549104033238</v>
      </c>
      <c r="CJ3">
        <v>3.5410105372882357</v>
      </c>
    </row>
    <row r="4" spans="1:89">
      <c r="A4">
        <v>1.05</v>
      </c>
      <c r="B4">
        <v>1</v>
      </c>
      <c r="C4">
        <v>50</v>
      </c>
      <c r="D4" t="s">
        <v>79</v>
      </c>
      <c r="E4">
        <v>3</v>
      </c>
      <c r="F4">
        <v>0</v>
      </c>
      <c r="G4">
        <v>2</v>
      </c>
      <c r="H4">
        <v>6.7432716046199328</v>
      </c>
      <c r="J4">
        <v>20.954852717899108</v>
      </c>
      <c r="L4">
        <v>34.756759691435981</v>
      </c>
      <c r="N4">
        <v>13.182442155631357</v>
      </c>
      <c r="P4">
        <v>28.038588270406166</v>
      </c>
      <c r="R4">
        <v>7.2216842360396321</v>
      </c>
      <c r="T4">
        <v>4.9832637678871672</v>
      </c>
      <c r="V4">
        <v>15.485592815062672</v>
      </c>
      <c r="X4">
        <v>20.316527454797278</v>
      </c>
      <c r="Z4">
        <v>10.997747383173138</v>
      </c>
      <c r="AB4">
        <v>2.8954955284007871</v>
      </c>
      <c r="AD4">
        <v>3.0099661633158675E-3</v>
      </c>
      <c r="AF4">
        <v>1.3531837604251447</v>
      </c>
      <c r="AH4">
        <v>9.6835197966588389</v>
      </c>
      <c r="AJ4">
        <v>2399.2576142729831</v>
      </c>
      <c r="AL4">
        <v>-0.45429999999999998</v>
      </c>
      <c r="AM4">
        <v>-27.839426203169801</v>
      </c>
      <c r="AN4">
        <v>1.96</v>
      </c>
      <c r="AO4">
        <v>0.49</v>
      </c>
      <c r="AP4">
        <v>32.18</v>
      </c>
      <c r="AQ4">
        <v>16.418367346938776</v>
      </c>
      <c r="AR4">
        <v>268.93360122243809</v>
      </c>
      <c r="AT4">
        <v>165.99384153918885</v>
      </c>
      <c r="AV4">
        <v>1.6201420409861806</v>
      </c>
      <c r="AX4">
        <v>434.92744276162693</v>
      </c>
      <c r="AZ4">
        <v>-27.954959289166226</v>
      </c>
      <c r="BB4">
        <v>33.496749499213287</v>
      </c>
      <c r="BD4">
        <v>-79.941191277399341</v>
      </c>
      <c r="BF4">
        <v>689.5098039215685</v>
      </c>
      <c r="BH4">
        <v>1.9801094834215136</v>
      </c>
      <c r="BJ4">
        <v>2.9526378561161248</v>
      </c>
      <c r="BL4">
        <v>0</v>
      </c>
      <c r="BN4">
        <v>33.521650266036566</v>
      </c>
      <c r="BP4">
        <v>302.45525148847463</v>
      </c>
      <c r="BR4">
        <v>0.41535508321169262</v>
      </c>
      <c r="BS4">
        <v>0.37156205560933497</v>
      </c>
      <c r="BT4">
        <v>0.37095394980598251</v>
      </c>
      <c r="BU4">
        <v>0.67139467948589771</v>
      </c>
      <c r="BV4">
        <v>0.35878360019807548</v>
      </c>
      <c r="BW4">
        <v>37.382367668563418</v>
      </c>
      <c r="BX4">
        <v>29.071386535737819</v>
      </c>
      <c r="BY4">
        <v>3161.7000000000003</v>
      </c>
      <c r="BZ4">
        <v>12117.6</v>
      </c>
      <c r="CA4">
        <v>406.8</v>
      </c>
      <c r="CB4">
        <v>2.2401</v>
      </c>
      <c r="CE4">
        <v>45.741999999999997</v>
      </c>
      <c r="CF4">
        <v>0.61834130197627923</v>
      </c>
      <c r="CH4">
        <v>1.8653815316511924</v>
      </c>
      <c r="CJ4">
        <v>3.7237497710589973</v>
      </c>
    </row>
    <row r="5" spans="1:89">
      <c r="A5">
        <v>1.05</v>
      </c>
      <c r="B5">
        <v>1</v>
      </c>
      <c r="C5">
        <v>50</v>
      </c>
      <c r="D5" t="s">
        <v>80</v>
      </c>
      <c r="E5">
        <v>1</v>
      </c>
      <c r="F5">
        <v>0</v>
      </c>
      <c r="G5">
        <v>2</v>
      </c>
      <c r="H5">
        <v>3.7660908746539503</v>
      </c>
      <c r="I5">
        <v>3.7925867049836146</v>
      </c>
      <c r="J5">
        <v>11.357330743829765</v>
      </c>
      <c r="K5">
        <v>11.437233730348659</v>
      </c>
      <c r="L5">
        <v>15.532581412482649</v>
      </c>
      <c r="M5">
        <v>15.840549027216406</v>
      </c>
      <c r="N5">
        <v>7.9574376414902384</v>
      </c>
      <c r="O5">
        <v>8.4582802059526809</v>
      </c>
      <c r="P5">
        <v>16.784784613174306</v>
      </c>
      <c r="Q5">
        <v>17.402180163483436</v>
      </c>
      <c r="T5">
        <v>3.298093740279457</v>
      </c>
      <c r="U5">
        <v>3.2866040817140081</v>
      </c>
      <c r="V5">
        <v>9.9460004230381713</v>
      </c>
      <c r="W5">
        <v>9.9113512717551533</v>
      </c>
      <c r="X5">
        <v>11.311941663925765</v>
      </c>
      <c r="Y5">
        <v>12.593708266009125</v>
      </c>
      <c r="Z5">
        <v>6.8865894471786744</v>
      </c>
      <c r="AA5">
        <v>8.9824741191021698</v>
      </c>
      <c r="AB5">
        <v>2.9595889718827122</v>
      </c>
      <c r="AC5">
        <v>3.3531186338792822</v>
      </c>
      <c r="AF5">
        <v>1.141899282200159</v>
      </c>
      <c r="AG5">
        <v>1.1753853115579982</v>
      </c>
      <c r="AH5">
        <v>5.6713228670050215</v>
      </c>
      <c r="AI5">
        <v>5.261915115070865</v>
      </c>
      <c r="AL5">
        <v>-0.35</v>
      </c>
      <c r="AM5">
        <v>-27.713575126674399</v>
      </c>
      <c r="AN5">
        <v>1.91</v>
      </c>
      <c r="AO5">
        <v>0.5</v>
      </c>
      <c r="AP5">
        <v>33.159999999999997</v>
      </c>
      <c r="AQ5">
        <v>17.361256544502616</v>
      </c>
      <c r="BA5">
        <v>-10.476707646916026</v>
      </c>
      <c r="BB5">
        <v>0</v>
      </c>
      <c r="BC5">
        <v>2.2985829148331169</v>
      </c>
      <c r="BR5">
        <v>0.42784346259708533</v>
      </c>
      <c r="BS5">
        <v>0.37764327604659642</v>
      </c>
      <c r="BT5">
        <v>0.38120927802210652</v>
      </c>
      <c r="BU5">
        <v>0.67671877399201996</v>
      </c>
      <c r="BV5">
        <v>0.36965185645237808</v>
      </c>
      <c r="BW5">
        <v>36.935117334598623</v>
      </c>
      <c r="BX5">
        <v>29.338266501003552</v>
      </c>
      <c r="BY5">
        <v>3108.6</v>
      </c>
      <c r="BZ5">
        <v>12240</v>
      </c>
      <c r="CA5">
        <v>369.90000000000003</v>
      </c>
      <c r="CB5">
        <v>2.1320999999999999</v>
      </c>
      <c r="CH5">
        <v>1.7579512870079261</v>
      </c>
      <c r="CI5">
        <v>1.8490007252125091</v>
      </c>
      <c r="CJ5">
        <v>2.4770204721507265</v>
      </c>
      <c r="CK5">
        <v>2.6533453346082592</v>
      </c>
    </row>
    <row r="6" spans="1:89">
      <c r="A6">
        <v>1.05</v>
      </c>
      <c r="B6">
        <v>1</v>
      </c>
      <c r="C6">
        <v>50</v>
      </c>
      <c r="D6" t="s">
        <v>80</v>
      </c>
      <c r="E6">
        <v>2</v>
      </c>
      <c r="F6">
        <v>0</v>
      </c>
      <c r="G6">
        <v>2</v>
      </c>
      <c r="H6">
        <v>3.6688979363801408</v>
      </c>
      <c r="J6">
        <v>11.064227793667495</v>
      </c>
      <c r="L6">
        <v>14.499015352241686</v>
      </c>
      <c r="N6">
        <v>7.3799039911375761</v>
      </c>
      <c r="P6">
        <v>15.881847210322588</v>
      </c>
      <c r="T6">
        <v>2.6818635573890237</v>
      </c>
      <c r="V6">
        <v>8.0876464336219058</v>
      </c>
      <c r="X6">
        <v>10.914498087496666</v>
      </c>
      <c r="Z6">
        <v>6.7626054565844056</v>
      </c>
      <c r="AB6">
        <v>2.9192566039279435</v>
      </c>
      <c r="AF6">
        <v>1.3680404904536092</v>
      </c>
      <c r="AH6">
        <v>5.4403738228948795</v>
      </c>
      <c r="AL6">
        <v>-0.35</v>
      </c>
      <c r="AM6">
        <v>-27.713575126674399</v>
      </c>
      <c r="AN6">
        <v>1.91</v>
      </c>
      <c r="AO6">
        <v>0.5</v>
      </c>
      <c r="AP6">
        <v>33.159999999999997</v>
      </c>
      <c r="AQ6">
        <v>17.361256544502616</v>
      </c>
      <c r="BB6">
        <v>0</v>
      </c>
      <c r="BR6">
        <v>0.42784346259708533</v>
      </c>
      <c r="BS6">
        <v>0.37764327604659642</v>
      </c>
      <c r="BT6">
        <v>0.38120927802210652</v>
      </c>
      <c r="BU6">
        <v>0.67671877399201996</v>
      </c>
      <c r="BV6">
        <v>0.36965185645237808</v>
      </c>
      <c r="BW6">
        <v>36.935117334598623</v>
      </c>
      <c r="BX6">
        <v>29.338266501003552</v>
      </c>
      <c r="BY6">
        <v>3108.6</v>
      </c>
      <c r="BZ6">
        <v>12240</v>
      </c>
      <c r="CA6">
        <v>369.90000000000003</v>
      </c>
      <c r="CB6">
        <v>2.1320999999999999</v>
      </c>
      <c r="CH6">
        <v>1.7444951791885586</v>
      </c>
      <c r="CJ6">
        <v>2.1699001122529671</v>
      </c>
    </row>
    <row r="7" spans="1:89">
      <c r="A7">
        <v>1.05</v>
      </c>
      <c r="B7">
        <v>1</v>
      </c>
      <c r="C7">
        <v>50</v>
      </c>
      <c r="D7" t="s">
        <v>80</v>
      </c>
      <c r="E7">
        <v>3</v>
      </c>
      <c r="F7">
        <v>0</v>
      </c>
      <c r="G7">
        <v>2</v>
      </c>
      <c r="H7">
        <v>3.9427713039167527</v>
      </c>
      <c r="J7">
        <v>11.890142653548715</v>
      </c>
      <c r="L7">
        <v>17.490050316924886</v>
      </c>
      <c r="N7">
        <v>10.037498985230229</v>
      </c>
      <c r="P7">
        <v>19.539908666953412</v>
      </c>
      <c r="T7">
        <v>3.879854947473544</v>
      </c>
      <c r="V7">
        <v>11.700406958605383</v>
      </c>
      <c r="X7">
        <v>15.554685046604943</v>
      </c>
      <c r="Z7">
        <v>13.298227453543428</v>
      </c>
      <c r="AB7">
        <v>4.180510325827191</v>
      </c>
      <c r="AF7">
        <v>1.0162161620202266</v>
      </c>
      <c r="AH7">
        <v>4.6740486553126939</v>
      </c>
      <c r="AL7">
        <v>-0.35</v>
      </c>
      <c r="AM7">
        <v>-27.713575126674399</v>
      </c>
      <c r="AN7">
        <v>1.91</v>
      </c>
      <c r="AO7">
        <v>0.5</v>
      </c>
      <c r="AP7">
        <v>33.159999999999997</v>
      </c>
      <c r="AQ7">
        <v>17.361256544502616</v>
      </c>
      <c r="AZ7">
        <v>-10.476707646916026</v>
      </c>
      <c r="BB7">
        <v>6.8957487444993513</v>
      </c>
      <c r="BR7">
        <v>0.42784346259708533</v>
      </c>
      <c r="BS7">
        <v>0.37764327604659642</v>
      </c>
      <c r="BT7">
        <v>0.38120927802210652</v>
      </c>
      <c r="BU7">
        <v>0.67671877399201996</v>
      </c>
      <c r="BV7">
        <v>0.36965185645237808</v>
      </c>
      <c r="BW7">
        <v>36.935117334598623</v>
      </c>
      <c r="BX7">
        <v>29.338266501003552</v>
      </c>
      <c r="BY7">
        <v>3108.6</v>
      </c>
      <c r="BZ7">
        <v>12240</v>
      </c>
      <c r="CA7">
        <v>369.90000000000003</v>
      </c>
      <c r="CB7">
        <v>2.1320999999999999</v>
      </c>
      <c r="CH7">
        <v>2.0445557094410427</v>
      </c>
      <c r="CJ7">
        <v>3.3131154194210839</v>
      </c>
    </row>
    <row r="8" spans="1:89">
      <c r="A8">
        <v>1.1000000000000001</v>
      </c>
      <c r="B8">
        <v>1</v>
      </c>
      <c r="C8">
        <v>100</v>
      </c>
      <c r="D8" t="s">
        <v>79</v>
      </c>
      <c r="E8">
        <v>1</v>
      </c>
      <c r="F8">
        <v>0</v>
      </c>
      <c r="G8">
        <v>1</v>
      </c>
      <c r="H8">
        <v>6.650002351818685</v>
      </c>
      <c r="I8">
        <v>6.6796082650766095</v>
      </c>
      <c r="J8">
        <v>23.366136162398753</v>
      </c>
      <c r="K8">
        <v>23.470162561758993</v>
      </c>
      <c r="L8">
        <v>37.944907574438794</v>
      </c>
      <c r="M8">
        <v>38.923959452533182</v>
      </c>
      <c r="N8">
        <v>27.107196940806812</v>
      </c>
      <c r="O8">
        <v>30.457228318350943</v>
      </c>
      <c r="P8">
        <v>8.6624933508165451</v>
      </c>
      <c r="Q8">
        <v>5.6447432846299916</v>
      </c>
      <c r="R8">
        <v>19.512853671457705</v>
      </c>
      <c r="S8">
        <v>19.546417737648149</v>
      </c>
      <c r="T8">
        <v>5.4793360873355894</v>
      </c>
      <c r="U8">
        <v>5.4554892249680265</v>
      </c>
      <c r="V8">
        <v>19.252762077777895</v>
      </c>
      <c r="W8">
        <v>19.168971275362001</v>
      </c>
      <c r="X8">
        <v>27.204060218386545</v>
      </c>
      <c r="Y8">
        <v>27.265389703810637</v>
      </c>
      <c r="Z8">
        <v>20.391649063657262</v>
      </c>
      <c r="AA8">
        <v>21.595335547799184</v>
      </c>
      <c r="AB8">
        <v>0.24935636252900217</v>
      </c>
      <c r="AC8">
        <v>0.27285716326785908</v>
      </c>
      <c r="AD8">
        <v>1.7035430863753163E-3</v>
      </c>
      <c r="AE8">
        <v>8.288479588986911E-4</v>
      </c>
      <c r="AF8">
        <v>1.2136511149934499</v>
      </c>
      <c r="AG8">
        <v>1.2247039669480813</v>
      </c>
      <c r="AH8">
        <v>34.739411751761608</v>
      </c>
      <c r="AI8">
        <v>22.736245569654432</v>
      </c>
      <c r="AJ8">
        <v>11454.276576576549</v>
      </c>
      <c r="AK8">
        <v>37131.29785358841</v>
      </c>
      <c r="AL8">
        <v>-0.45579999999999998</v>
      </c>
      <c r="AM8">
        <v>-27.411441190732901</v>
      </c>
      <c r="AN8">
        <v>2</v>
      </c>
      <c r="AO8">
        <v>0.47</v>
      </c>
      <c r="AP8">
        <v>28.46</v>
      </c>
      <c r="AQ8">
        <v>14.23</v>
      </c>
      <c r="AR8">
        <v>288.94526135453265</v>
      </c>
      <c r="AS8">
        <v>229.79346760389467</v>
      </c>
      <c r="AT8">
        <v>151.74052570890899</v>
      </c>
      <c r="AU8">
        <v>249.87215046861684</v>
      </c>
      <c r="AV8">
        <v>1.9042062758424205</v>
      </c>
      <c r="AW8">
        <v>1.0608034479581876</v>
      </c>
      <c r="AX8">
        <v>440.68578706344164</v>
      </c>
      <c r="AY8">
        <v>479.66561807251151</v>
      </c>
      <c r="BD8">
        <v>-88.738007308058386</v>
      </c>
      <c r="BE8">
        <v>-89.098937413479078</v>
      </c>
      <c r="BF8">
        <v>635.58823529411757</v>
      </c>
      <c r="BG8">
        <v>503.88888888888886</v>
      </c>
      <c r="BH8">
        <v>0.79204379336860564</v>
      </c>
      <c r="BI8">
        <v>0.85804744281598921</v>
      </c>
      <c r="BJ8">
        <v>1.7817642235183513</v>
      </c>
      <c r="BK8">
        <v>5.0737857412570193</v>
      </c>
      <c r="BL8">
        <v>148.99299568965517</v>
      </c>
      <c r="BM8">
        <v>140.61386494252875</v>
      </c>
      <c r="BN8">
        <v>167.20732844464501</v>
      </c>
      <c r="BO8">
        <v>185.49438808666483</v>
      </c>
      <c r="BP8">
        <v>456.15258979917769</v>
      </c>
      <c r="BQ8">
        <v>415.28785569055952</v>
      </c>
      <c r="BR8">
        <v>0.40923283061199056</v>
      </c>
      <c r="BS8">
        <v>0.35455721051975569</v>
      </c>
      <c r="BT8">
        <v>0.34983484980680546</v>
      </c>
      <c r="BU8">
        <v>0.65579272092733398</v>
      </c>
      <c r="BV8">
        <v>0.35201140471145459</v>
      </c>
      <c r="BW8">
        <v>36.202128804165412</v>
      </c>
      <c r="BX8">
        <v>28.196558795311415</v>
      </c>
      <c r="BY8">
        <v>3390.3</v>
      </c>
      <c r="BZ8">
        <v>10555.2</v>
      </c>
      <c r="CA8">
        <v>398.7</v>
      </c>
      <c r="CB8">
        <v>2.4119999999999999</v>
      </c>
      <c r="CC8">
        <v>0</v>
      </c>
      <c r="CD8">
        <v>0</v>
      </c>
      <c r="CE8">
        <v>39.42</v>
      </c>
      <c r="CF8">
        <v>0.65567184110917498</v>
      </c>
      <c r="CG8">
        <v>0.47787575258372467</v>
      </c>
    </row>
    <row r="9" spans="1:89">
      <c r="A9">
        <v>1.1000000000000001</v>
      </c>
      <c r="B9">
        <v>1</v>
      </c>
      <c r="C9">
        <v>100</v>
      </c>
      <c r="D9" t="s">
        <v>79</v>
      </c>
      <c r="E9">
        <v>2</v>
      </c>
      <c r="F9">
        <v>0</v>
      </c>
      <c r="G9">
        <v>1</v>
      </c>
      <c r="H9">
        <v>6.4705047167894225</v>
      </c>
      <c r="J9">
        <v>22.735434704109</v>
      </c>
      <c r="L9">
        <v>37.590457124775575</v>
      </c>
      <c r="N9">
        <v>30.311446027333929</v>
      </c>
      <c r="P9">
        <v>3.7937665643479126</v>
      </c>
      <c r="R9">
        <v>19.924385944290989</v>
      </c>
      <c r="T9">
        <v>5.2146195331884373</v>
      </c>
      <c r="V9">
        <v>18.32262660993829</v>
      </c>
      <c r="X9">
        <v>25.689705167498317</v>
      </c>
      <c r="Z9">
        <v>18.358372124838922</v>
      </c>
      <c r="AB9">
        <v>0.17062233007090519</v>
      </c>
      <c r="AD9">
        <v>3.9150039516037852E-4</v>
      </c>
      <c r="AF9">
        <v>1.240839274199758</v>
      </c>
      <c r="AH9">
        <v>22.234877244797588</v>
      </c>
      <c r="AJ9">
        <v>50892.377608275325</v>
      </c>
      <c r="AL9">
        <v>-0.45579999999999998</v>
      </c>
      <c r="AM9">
        <v>-27.411441190732901</v>
      </c>
      <c r="AN9">
        <v>2</v>
      </c>
      <c r="AO9">
        <v>0.47</v>
      </c>
      <c r="AP9">
        <v>28.46</v>
      </c>
      <c r="AQ9">
        <v>14.23</v>
      </c>
      <c r="AR9">
        <v>310.85489372149891</v>
      </c>
      <c r="AT9">
        <v>442.10627087531969</v>
      </c>
      <c r="AV9">
        <v>0.70312256170002263</v>
      </c>
      <c r="AX9">
        <v>752.96116459681866</v>
      </c>
      <c r="BD9">
        <v>-91.702025792161152</v>
      </c>
      <c r="BF9">
        <v>630.19607843137248</v>
      </c>
      <c r="BH9">
        <v>1.7820985350793621</v>
      </c>
      <c r="BJ9">
        <v>12.828702409332129</v>
      </c>
      <c r="BL9">
        <v>137.61368534482759</v>
      </c>
      <c r="BN9">
        <v>249.15379729488143</v>
      </c>
      <c r="BP9">
        <v>560.00869101638034</v>
      </c>
      <c r="BR9">
        <v>0.40923283061199056</v>
      </c>
      <c r="BS9">
        <v>0.35455721051975569</v>
      </c>
      <c r="BT9">
        <v>0.34983484980680546</v>
      </c>
      <c r="BU9">
        <v>0.65579272092733398</v>
      </c>
      <c r="BV9">
        <v>0.35201140471145459</v>
      </c>
      <c r="BW9">
        <v>36.202128804165412</v>
      </c>
      <c r="BX9">
        <v>28.196558795311415</v>
      </c>
      <c r="BY9">
        <v>3390.3</v>
      </c>
      <c r="BZ9">
        <v>10555.2</v>
      </c>
      <c r="CA9">
        <v>398.7</v>
      </c>
      <c r="CB9">
        <v>2.4119999999999999</v>
      </c>
      <c r="CE9">
        <v>38.42</v>
      </c>
      <c r="CF9">
        <v>0.41284319608694503</v>
      </c>
    </row>
    <row r="10" spans="1:89">
      <c r="A10">
        <v>1.1000000000000001</v>
      </c>
      <c r="B10">
        <v>1</v>
      </c>
      <c r="C10">
        <v>100</v>
      </c>
      <c r="D10" t="s">
        <v>79</v>
      </c>
      <c r="E10">
        <v>3</v>
      </c>
      <c r="F10">
        <v>0</v>
      </c>
      <c r="G10">
        <v>1</v>
      </c>
      <c r="H10">
        <v>6.918317726621722</v>
      </c>
      <c r="J10">
        <v>24.30891681876922</v>
      </c>
      <c r="L10">
        <v>41.236513658385171</v>
      </c>
      <c r="N10">
        <v>33.953041986912083</v>
      </c>
      <c r="P10">
        <v>4.4779699387255185</v>
      </c>
      <c r="R10">
        <v>19.202013597195752</v>
      </c>
      <c r="T10">
        <v>5.6725120543800518</v>
      </c>
      <c r="V10">
        <v>19.931525138369821</v>
      </c>
      <c r="X10">
        <v>28.902403725547053</v>
      </c>
      <c r="Z10">
        <v>26.035985454901368</v>
      </c>
      <c r="AB10">
        <v>0.3985927972036698</v>
      </c>
      <c r="AD10">
        <v>3.9150039516037852E-4</v>
      </c>
      <c r="AF10">
        <v>1.2196215116510356</v>
      </c>
      <c r="AH10">
        <v>11.234447712404098</v>
      </c>
      <c r="AJ10">
        <v>49047.239375913348</v>
      </c>
      <c r="AL10">
        <v>-0.45579999999999998</v>
      </c>
      <c r="AM10">
        <v>-27.411441190732901</v>
      </c>
      <c r="AN10">
        <v>2</v>
      </c>
      <c r="AO10">
        <v>0.47</v>
      </c>
      <c r="AP10">
        <v>28.46</v>
      </c>
      <c r="AQ10">
        <v>14.23</v>
      </c>
      <c r="AR10">
        <v>89.580247735652449</v>
      </c>
      <c r="AT10">
        <v>155.76965482162171</v>
      </c>
      <c r="AV10">
        <v>0.57508150633211907</v>
      </c>
      <c r="AX10">
        <v>245.34990255727416</v>
      </c>
      <c r="BD10">
        <v>-86.856779140217753</v>
      </c>
      <c r="BF10">
        <v>245.88235294117649</v>
      </c>
      <c r="BH10">
        <v>0</v>
      </c>
      <c r="BJ10">
        <v>0.61089059092057751</v>
      </c>
      <c r="BL10">
        <v>135.23491379310343</v>
      </c>
      <c r="BN10">
        <v>140.12203852046804</v>
      </c>
      <c r="BP10">
        <v>229.70228625612049</v>
      </c>
      <c r="BR10">
        <v>0.40923283061199056</v>
      </c>
      <c r="BS10">
        <v>0.35455721051975569</v>
      </c>
      <c r="BT10">
        <v>0.34983484980680546</v>
      </c>
      <c r="BU10">
        <v>0.65579272092733398</v>
      </c>
      <c r="BV10">
        <v>0.35201140471145459</v>
      </c>
      <c r="BW10">
        <v>36.202128804165412</v>
      </c>
      <c r="BX10">
        <v>28.196558795311415</v>
      </c>
      <c r="BY10">
        <v>3390.3</v>
      </c>
      <c r="BZ10">
        <v>10555.2</v>
      </c>
      <c r="CA10">
        <v>398.7</v>
      </c>
      <c r="CB10">
        <v>2.4119999999999999</v>
      </c>
      <c r="CE10">
        <v>37.659999999999997</v>
      </c>
      <c r="CF10">
        <v>0.36511222055505382</v>
      </c>
    </row>
    <row r="11" spans="1:89">
      <c r="A11">
        <v>1.1000000000000001</v>
      </c>
      <c r="B11">
        <v>1</v>
      </c>
      <c r="C11">
        <v>100</v>
      </c>
      <c r="D11" t="s">
        <v>80</v>
      </c>
      <c r="E11">
        <v>1</v>
      </c>
      <c r="F11">
        <v>0</v>
      </c>
      <c r="G11">
        <v>1</v>
      </c>
      <c r="H11">
        <v>2.5216512165954876</v>
      </c>
      <c r="I11">
        <v>2.619420612072894</v>
      </c>
      <c r="J11">
        <v>8.9451976466672125</v>
      </c>
      <c r="K11">
        <v>9.2920206174987356</v>
      </c>
      <c r="L11">
        <v>11.84450134595992</v>
      </c>
      <c r="M11">
        <v>12.495469227563037</v>
      </c>
      <c r="N11">
        <v>9.9236178172831444</v>
      </c>
      <c r="O11">
        <v>10.669726884687309</v>
      </c>
      <c r="P11">
        <v>3.5050019593211572</v>
      </c>
      <c r="Q11">
        <v>3.7822548787914889</v>
      </c>
      <c r="T11">
        <v>2.3498799860063122</v>
      </c>
      <c r="U11">
        <v>2.4470782715127326</v>
      </c>
      <c r="V11">
        <v>8.3358637318421867</v>
      </c>
      <c r="W11">
        <v>8.6806607715953614</v>
      </c>
      <c r="X11">
        <v>9.0421576577841467</v>
      </c>
      <c r="Y11">
        <v>9.82005624564861</v>
      </c>
      <c r="Z11">
        <v>10.448890518720514</v>
      </c>
      <c r="AA11">
        <v>12.031915712794584</v>
      </c>
      <c r="AB11">
        <v>0.43024331699712909</v>
      </c>
      <c r="AC11">
        <v>0.46669210015068802</v>
      </c>
      <c r="AF11">
        <v>1.073097873768909</v>
      </c>
      <c r="AG11">
        <v>1.0716832737824042</v>
      </c>
      <c r="AH11">
        <v>8.1465575892827768</v>
      </c>
      <c r="AI11">
        <v>8.2314838708185203</v>
      </c>
      <c r="AL11">
        <v>-0.4647</v>
      </c>
      <c r="AM11">
        <v>-27.435778668031801</v>
      </c>
      <c r="AN11">
        <v>1.91</v>
      </c>
      <c r="AO11">
        <v>0.48</v>
      </c>
      <c r="AP11">
        <v>28.19</v>
      </c>
      <c r="AQ11">
        <v>14.759162303664922</v>
      </c>
      <c r="BR11">
        <v>0.41586769011632507</v>
      </c>
      <c r="BS11">
        <v>0.36020416238031178</v>
      </c>
      <c r="BT11">
        <v>0.35876711244757459</v>
      </c>
      <c r="BU11">
        <v>0.65863100419403342</v>
      </c>
      <c r="BV11">
        <v>0.35905040753343359</v>
      </c>
      <c r="BW11">
        <v>35.957599922650353</v>
      </c>
      <c r="BX11">
        <v>28.28086727518998</v>
      </c>
      <c r="BY11">
        <v>3352.5</v>
      </c>
      <c r="BZ11">
        <v>10640.7</v>
      </c>
      <c r="CA11">
        <v>391.5</v>
      </c>
      <c r="CB11">
        <v>2.4083999999999999</v>
      </c>
    </row>
    <row r="12" spans="1:89">
      <c r="A12">
        <v>1.1000000000000001</v>
      </c>
      <c r="B12">
        <v>1</v>
      </c>
      <c r="C12">
        <v>100</v>
      </c>
      <c r="D12" t="s">
        <v>80</v>
      </c>
      <c r="E12">
        <v>2</v>
      </c>
      <c r="F12">
        <v>0</v>
      </c>
      <c r="G12">
        <v>1</v>
      </c>
      <c r="H12">
        <v>2.7669721522674946</v>
      </c>
      <c r="J12">
        <v>9.8154386387637249</v>
      </c>
      <c r="L12">
        <v>13.381751937199688</v>
      </c>
      <c r="N12">
        <v>11.541767804897717</v>
      </c>
      <c r="P12">
        <v>3.6552398700594924</v>
      </c>
      <c r="T12">
        <v>2.6540818387046237</v>
      </c>
      <c r="V12">
        <v>9.4149763700057587</v>
      </c>
      <c r="X12">
        <v>10.786954305754733</v>
      </c>
      <c r="Z12">
        <v>13.553016118303061</v>
      </c>
      <c r="AB12">
        <v>0.54375088550999418</v>
      </c>
      <c r="AF12">
        <v>1.0425346015773083</v>
      </c>
      <c r="AH12">
        <v>6.7222692734213654</v>
      </c>
      <c r="AL12">
        <v>-0.4647</v>
      </c>
      <c r="AM12">
        <v>-27.435778668031801</v>
      </c>
      <c r="AN12">
        <v>1.91</v>
      </c>
      <c r="AO12">
        <v>0.48</v>
      </c>
      <c r="AP12">
        <v>28.19</v>
      </c>
      <c r="AQ12">
        <v>14.759162303664922</v>
      </c>
      <c r="BR12">
        <v>0.41586769011632507</v>
      </c>
      <c r="BS12">
        <v>0.36020416238031178</v>
      </c>
      <c r="BT12">
        <v>0.35876711244757459</v>
      </c>
      <c r="BU12">
        <v>0.65863100419403342</v>
      </c>
      <c r="BV12">
        <v>0.35905040753343359</v>
      </c>
      <c r="BW12">
        <v>35.957599922650353</v>
      </c>
      <c r="BX12">
        <v>28.28086727518998</v>
      </c>
      <c r="BY12">
        <v>3352.5</v>
      </c>
      <c r="BZ12">
        <v>10640.7</v>
      </c>
      <c r="CA12">
        <v>391.5</v>
      </c>
      <c r="CB12">
        <v>2.4083999999999999</v>
      </c>
    </row>
    <row r="13" spans="1:89">
      <c r="A13">
        <v>1.1000000000000001</v>
      </c>
      <c r="B13">
        <v>1</v>
      </c>
      <c r="C13">
        <v>100</v>
      </c>
      <c r="D13" t="s">
        <v>80</v>
      </c>
      <c r="E13">
        <v>3</v>
      </c>
      <c r="F13">
        <v>0</v>
      </c>
      <c r="G13">
        <v>1</v>
      </c>
      <c r="H13">
        <v>2.5696384673557002</v>
      </c>
      <c r="J13">
        <v>9.1154255670652713</v>
      </c>
      <c r="L13">
        <v>12.260154399529503</v>
      </c>
      <c r="N13">
        <v>10.543795031881066</v>
      </c>
      <c r="P13">
        <v>4.1865228069938167</v>
      </c>
      <c r="T13">
        <v>2.3372729898272615</v>
      </c>
      <c r="V13">
        <v>8.2911422129381389</v>
      </c>
      <c r="X13">
        <v>9.6310567734069554</v>
      </c>
      <c r="Z13">
        <v>12.093840501360178</v>
      </c>
      <c r="AB13">
        <v>0.42608209794494079</v>
      </c>
      <c r="AF13">
        <v>1.0994173460009957</v>
      </c>
      <c r="AH13">
        <v>9.825624749751416</v>
      </c>
      <c r="AL13">
        <v>-0.4647</v>
      </c>
      <c r="AM13">
        <v>-27.435778668031801</v>
      </c>
      <c r="AN13">
        <v>1.91</v>
      </c>
      <c r="AO13">
        <v>0.48</v>
      </c>
      <c r="AP13">
        <v>28.19</v>
      </c>
      <c r="AQ13">
        <v>14.759162303664922</v>
      </c>
      <c r="BR13">
        <v>0.41586769011632507</v>
      </c>
      <c r="BS13">
        <v>0.36020416238031178</v>
      </c>
      <c r="BT13">
        <v>0.35876711244757459</v>
      </c>
      <c r="BU13">
        <v>0.65863100419403342</v>
      </c>
      <c r="BV13">
        <v>0.35905040753343359</v>
      </c>
      <c r="BW13">
        <v>35.957599922650353</v>
      </c>
      <c r="BX13">
        <v>28.28086727518998</v>
      </c>
      <c r="BY13">
        <v>3352.5</v>
      </c>
      <c r="BZ13">
        <v>10640.7</v>
      </c>
      <c r="CA13">
        <v>391.5</v>
      </c>
      <c r="CB13">
        <v>2.4083999999999999</v>
      </c>
    </row>
    <row r="14" spans="1:89">
      <c r="A14">
        <v>1.125</v>
      </c>
      <c r="B14">
        <v>1</v>
      </c>
      <c r="C14">
        <v>125</v>
      </c>
      <c r="D14" t="s">
        <v>79</v>
      </c>
      <c r="E14">
        <v>1</v>
      </c>
      <c r="F14">
        <v>0</v>
      </c>
      <c r="G14">
        <v>1</v>
      </c>
      <c r="H14">
        <v>5.4136360868650506</v>
      </c>
      <c r="I14">
        <v>5.6716969578675505</v>
      </c>
      <c r="J14">
        <v>19.055389253308867</v>
      </c>
      <c r="K14">
        <v>19.963734452191304</v>
      </c>
      <c r="L14">
        <v>30.295421214223936</v>
      </c>
      <c r="M14">
        <v>32.028853336348313</v>
      </c>
      <c r="N14">
        <v>26.142669361955789</v>
      </c>
      <c r="O14">
        <v>27.604565778675987</v>
      </c>
      <c r="P14">
        <v>2.3064655928283471</v>
      </c>
      <c r="Q14">
        <v>2.419824449505914</v>
      </c>
      <c r="R14">
        <v>22.496146835711649</v>
      </c>
      <c r="S14">
        <v>21.55429476397428</v>
      </c>
      <c r="T14">
        <v>3.1826106295271286</v>
      </c>
      <c r="U14">
        <v>3.376198576838545</v>
      </c>
      <c r="V14">
        <v>11.202430938145469</v>
      </c>
      <c r="W14">
        <v>11.88383870763303</v>
      </c>
      <c r="X14">
        <v>14.361575490989928</v>
      </c>
      <c r="Y14">
        <v>15.287569841612978</v>
      </c>
      <c r="Z14">
        <v>9.8492253924568995</v>
      </c>
      <c r="AA14">
        <v>9.7435571823082636</v>
      </c>
      <c r="AB14">
        <v>0.10114043354427014</v>
      </c>
      <c r="AC14">
        <v>0.10577098239952544</v>
      </c>
      <c r="AD14">
        <v>8.2036701508666366E-3</v>
      </c>
      <c r="AE14">
        <v>2.9955569803957974E-3</v>
      </c>
      <c r="AF14">
        <v>1.7010048406925</v>
      </c>
      <c r="AG14">
        <v>1.6805761131968187</v>
      </c>
      <c r="AH14">
        <v>22.804584793664986</v>
      </c>
      <c r="AI14">
        <v>22.917104629043141</v>
      </c>
      <c r="AJ14">
        <v>2742.2051864597643</v>
      </c>
      <c r="AK14">
        <v>36815.894615387377</v>
      </c>
      <c r="AL14">
        <v>-0.73060000000000003</v>
      </c>
      <c r="AM14">
        <v>-27.674300061894499</v>
      </c>
      <c r="AN14">
        <v>2.2000000000000002</v>
      </c>
      <c r="AO14">
        <v>0.48</v>
      </c>
      <c r="AP14">
        <v>28.41</v>
      </c>
      <c r="AQ14">
        <v>12.913636363636362</v>
      </c>
      <c r="AR14">
        <v>82.730271379230771</v>
      </c>
      <c r="AS14">
        <v>218.69313279314019</v>
      </c>
      <c r="AT14">
        <v>321.76106572939653</v>
      </c>
      <c r="AU14">
        <v>320.4419490288476</v>
      </c>
      <c r="AV14">
        <v>0.25711709771873875</v>
      </c>
      <c r="AW14">
        <v>0.74416919082820465</v>
      </c>
      <c r="AX14">
        <v>404.49133710862731</v>
      </c>
      <c r="AY14">
        <v>539.1350818219878</v>
      </c>
      <c r="BD14">
        <v>-92.632504634814779</v>
      </c>
      <c r="BE14">
        <v>-92.795131690290347</v>
      </c>
      <c r="BF14">
        <v>329.21568627450989</v>
      </c>
      <c r="BG14">
        <v>388.36601307189545</v>
      </c>
      <c r="BH14">
        <v>0.9900547417107568</v>
      </c>
      <c r="BI14">
        <v>0.33001824723691892</v>
      </c>
      <c r="BJ14">
        <v>6.7707040493697344</v>
      </c>
      <c r="BK14">
        <v>2.9526378561161248</v>
      </c>
      <c r="BL14">
        <v>180.26185344827587</v>
      </c>
      <c r="BM14">
        <v>175.24838362068965</v>
      </c>
      <c r="BN14">
        <v>239.37775955178753</v>
      </c>
      <c r="BO14">
        <v>200.51957770580324</v>
      </c>
      <c r="BP14">
        <v>322.10803093101833</v>
      </c>
      <c r="BQ14">
        <v>419.21271049894341</v>
      </c>
      <c r="BR14">
        <v>0.3793417134266916</v>
      </c>
      <c r="BS14">
        <v>0.34013920362979749</v>
      </c>
      <c r="BT14">
        <v>0.33786560241721014</v>
      </c>
      <c r="BU14">
        <v>0.66232853101966105</v>
      </c>
      <c r="BV14">
        <v>0.36152748170354582</v>
      </c>
      <c r="BW14">
        <v>37.555829215040724</v>
      </c>
      <c r="BX14">
        <v>27.239797965296077</v>
      </c>
      <c r="BY14">
        <v>3645</v>
      </c>
      <c r="BZ14">
        <v>10137.6</v>
      </c>
      <c r="CA14">
        <v>442.8</v>
      </c>
      <c r="CB14">
        <v>2.6883000000000004</v>
      </c>
      <c r="CC14">
        <v>0</v>
      </c>
      <c r="CD14">
        <v>0</v>
      </c>
      <c r="CE14">
        <v>46.52</v>
      </c>
      <c r="CF14">
        <v>0.20452915498908034</v>
      </c>
      <c r="CG14">
        <v>0.39292014707465622</v>
      </c>
    </row>
    <row r="15" spans="1:89">
      <c r="A15">
        <v>1.125</v>
      </c>
      <c r="B15">
        <v>1</v>
      </c>
      <c r="C15">
        <v>125</v>
      </c>
      <c r="D15" t="s">
        <v>79</v>
      </c>
      <c r="E15">
        <v>2</v>
      </c>
      <c r="F15">
        <v>0</v>
      </c>
      <c r="G15">
        <v>1</v>
      </c>
      <c r="H15">
        <v>5.7383821665920536</v>
      </c>
      <c r="J15">
        <v>20.198458875720004</v>
      </c>
      <c r="L15">
        <v>32.47913694725932</v>
      </c>
      <c r="N15">
        <v>28.93045538288851</v>
      </c>
      <c r="P15">
        <v>2.4594614821576024</v>
      </c>
      <c r="R15">
        <v>27.008964409701402</v>
      </c>
      <c r="T15">
        <v>3.4894742037485731</v>
      </c>
      <c r="V15">
        <v>12.282556155398002</v>
      </c>
      <c r="X15">
        <v>15.772000534766335</v>
      </c>
      <c r="Z15">
        <v>10.359742128226779</v>
      </c>
      <c r="AB15">
        <v>0.11330056948395727</v>
      </c>
      <c r="AD15">
        <v>3.9150039516037852E-4</v>
      </c>
      <c r="AF15">
        <v>1.6444833323105208</v>
      </c>
      <c r="AH15">
        <v>21.707406179505995</v>
      </c>
      <c r="AJ15">
        <v>68988.345206234473</v>
      </c>
      <c r="AL15">
        <v>-0.73060000000000003</v>
      </c>
      <c r="AM15">
        <v>-27.674300061894499</v>
      </c>
      <c r="AN15">
        <v>2.2000000000000002</v>
      </c>
      <c r="AO15">
        <v>0.48</v>
      </c>
      <c r="AP15">
        <v>28.41</v>
      </c>
      <c r="AQ15">
        <v>12.913636363636362</v>
      </c>
      <c r="AR15">
        <v>269.56102248454715</v>
      </c>
      <c r="AT15">
        <v>213.54709310586489</v>
      </c>
      <c r="AV15">
        <v>1.2623024671701508</v>
      </c>
      <c r="AX15">
        <v>483.10811559041201</v>
      </c>
      <c r="BD15">
        <v>-92.692411054804495</v>
      </c>
      <c r="BF15">
        <v>404.21568627450972</v>
      </c>
      <c r="BH15">
        <v>0</v>
      </c>
      <c r="BJ15">
        <v>1.3235962803279178</v>
      </c>
      <c r="BL15">
        <v>173.73976293103448</v>
      </c>
      <c r="BN15">
        <v>184.32853317365783</v>
      </c>
      <c r="BP15">
        <v>453.88955565820498</v>
      </c>
      <c r="BR15">
        <v>0.3793417134266916</v>
      </c>
      <c r="BS15">
        <v>0.34013920362979749</v>
      </c>
      <c r="BT15">
        <v>0.33786560241721014</v>
      </c>
      <c r="BU15">
        <v>0.66232853101966105</v>
      </c>
      <c r="BV15">
        <v>0.36152748170354582</v>
      </c>
      <c r="BW15">
        <v>37.555829215040724</v>
      </c>
      <c r="BX15">
        <v>27.239797965296077</v>
      </c>
      <c r="BY15">
        <v>3645</v>
      </c>
      <c r="BZ15">
        <v>10137.6</v>
      </c>
      <c r="CA15">
        <v>442.8</v>
      </c>
      <c r="CB15">
        <v>2.6883000000000004</v>
      </c>
      <c r="CE15">
        <v>42.79</v>
      </c>
      <c r="CF15">
        <v>0.55797245748006841</v>
      </c>
    </row>
    <row r="16" spans="1:89">
      <c r="A16">
        <v>1.125</v>
      </c>
      <c r="B16">
        <v>1</v>
      </c>
      <c r="C16">
        <v>125</v>
      </c>
      <c r="D16" t="s">
        <v>79</v>
      </c>
      <c r="E16">
        <v>3</v>
      </c>
      <c r="F16">
        <v>0</v>
      </c>
      <c r="G16">
        <v>1</v>
      </c>
      <c r="H16">
        <v>5.8630726201455472</v>
      </c>
      <c r="J16">
        <v>20.637355227545044</v>
      </c>
      <c r="L16">
        <v>33.312001847561689</v>
      </c>
      <c r="N16">
        <v>27.74057259118365</v>
      </c>
      <c r="P16">
        <v>2.4935462735317926</v>
      </c>
      <c r="R16">
        <v>15.157773046509789</v>
      </c>
      <c r="T16">
        <v>3.4565108972399319</v>
      </c>
      <c r="V16">
        <v>12.166529029355619</v>
      </c>
      <c r="X16">
        <v>15.729133499082671</v>
      </c>
      <c r="Z16">
        <v>9.0217040262411139</v>
      </c>
      <c r="AB16">
        <v>0.10287194417034892</v>
      </c>
      <c r="AD16">
        <v>3.9150039516037852E-4</v>
      </c>
      <c r="AF16">
        <v>1.6962401665874354</v>
      </c>
      <c r="AH16">
        <v>24.239322913958446</v>
      </c>
      <c r="AJ16">
        <v>38717.13345346789</v>
      </c>
      <c r="AL16">
        <v>-0.73060000000000003</v>
      </c>
      <c r="AM16">
        <v>-27.674300061894499</v>
      </c>
      <c r="AN16">
        <v>2.2000000000000002</v>
      </c>
      <c r="AO16">
        <v>0.48</v>
      </c>
      <c r="AP16">
        <v>28.41</v>
      </c>
      <c r="AQ16">
        <v>12.913636363636362</v>
      </c>
      <c r="AR16">
        <v>303.78810451564266</v>
      </c>
      <c r="AT16">
        <v>426.0176882512813</v>
      </c>
      <c r="AV16">
        <v>0.71308800759572444</v>
      </c>
      <c r="AX16">
        <v>729.80579276692401</v>
      </c>
      <c r="BD16">
        <v>-93.060479381251781</v>
      </c>
      <c r="BF16">
        <v>431.66666666666669</v>
      </c>
      <c r="BH16">
        <v>0</v>
      </c>
      <c r="BJ16">
        <v>0.76361323865072184</v>
      </c>
      <c r="BL16">
        <v>171.74353448275861</v>
      </c>
      <c r="BN16">
        <v>177.85244039196439</v>
      </c>
      <c r="BP16">
        <v>481.64054490760702</v>
      </c>
      <c r="BR16">
        <v>0.3793417134266916</v>
      </c>
      <c r="BS16">
        <v>0.34013920362979749</v>
      </c>
      <c r="BT16">
        <v>0.33786560241721014</v>
      </c>
      <c r="BU16">
        <v>0.66232853101966105</v>
      </c>
      <c r="BV16">
        <v>0.36152748170354582</v>
      </c>
      <c r="BW16">
        <v>37.555829215040724</v>
      </c>
      <c r="BX16">
        <v>27.239797965296077</v>
      </c>
      <c r="BY16">
        <v>3645</v>
      </c>
      <c r="BZ16">
        <v>10137.6</v>
      </c>
      <c r="CA16">
        <v>442.8</v>
      </c>
      <c r="CB16">
        <v>2.6883000000000004</v>
      </c>
      <c r="CE16">
        <v>44.12</v>
      </c>
      <c r="CF16">
        <v>0.41625882875481995</v>
      </c>
    </row>
    <row r="17" spans="1:85">
      <c r="A17">
        <v>1.125</v>
      </c>
      <c r="B17">
        <v>1</v>
      </c>
      <c r="C17">
        <v>125</v>
      </c>
      <c r="D17" t="s">
        <v>80</v>
      </c>
      <c r="E17">
        <v>1</v>
      </c>
      <c r="F17">
        <v>0</v>
      </c>
      <c r="G17">
        <v>1</v>
      </c>
      <c r="H17">
        <v>3.0573170341513825</v>
      </c>
      <c r="I17">
        <v>2.943710707659708</v>
      </c>
      <c r="J17">
        <v>10.753841133138877</v>
      </c>
      <c r="K17">
        <v>10.354240969608542</v>
      </c>
      <c r="L17">
        <v>14.809753579730877</v>
      </c>
      <c r="M17">
        <v>14.112367220671436</v>
      </c>
      <c r="N17">
        <v>11.434626528498528</v>
      </c>
      <c r="O17">
        <v>11.066990210364494</v>
      </c>
      <c r="P17">
        <v>2.2529216246274051</v>
      </c>
      <c r="Q17">
        <v>2.7680648438169926</v>
      </c>
      <c r="T17">
        <v>2.4546175727061224</v>
      </c>
      <c r="U17">
        <v>2.3855472144435819</v>
      </c>
      <c r="V17">
        <v>8.6338993060363087</v>
      </c>
      <c r="W17">
        <v>8.390950455306303</v>
      </c>
      <c r="X17">
        <v>9.2237471432377838</v>
      </c>
      <c r="Y17">
        <v>9.0461369289475559</v>
      </c>
      <c r="Z17">
        <v>8.5132859708867983</v>
      </c>
      <c r="AA17">
        <v>8.9868335937512978</v>
      </c>
      <c r="AB17">
        <v>1.5560650951714229E-2</v>
      </c>
      <c r="AC17">
        <v>0.10239507399294386</v>
      </c>
      <c r="AF17">
        <v>1.2455370107942343</v>
      </c>
      <c r="AG17">
        <v>1.2338107770503273</v>
      </c>
      <c r="AH17">
        <v>144.78325049629197</v>
      </c>
      <c r="AI17">
        <v>62.13497199835647</v>
      </c>
      <c r="AL17">
        <v>-0.80549999999999999</v>
      </c>
      <c r="AM17">
        <v>-27.694763615592901</v>
      </c>
      <c r="AN17">
        <v>2.17</v>
      </c>
      <c r="AO17">
        <v>0.49</v>
      </c>
      <c r="AP17">
        <v>28.43</v>
      </c>
      <c r="AQ17">
        <v>13.101382488479263</v>
      </c>
      <c r="BR17">
        <v>0.38349605201465509</v>
      </c>
      <c r="BS17">
        <v>0.34310613573213727</v>
      </c>
      <c r="BT17">
        <v>0.34231916650415545</v>
      </c>
      <c r="BU17">
        <v>0.65886612809756762</v>
      </c>
      <c r="BV17">
        <v>0.36577195595738471</v>
      </c>
      <c r="BW17">
        <v>37.641983512681499</v>
      </c>
      <c r="BX17">
        <v>27.33634137356302</v>
      </c>
      <c r="BY17">
        <v>3690</v>
      </c>
      <c r="BZ17">
        <v>10640.7</v>
      </c>
      <c r="CA17">
        <v>441.90000000000003</v>
      </c>
      <c r="CB17">
        <v>2.6469</v>
      </c>
    </row>
    <row r="18" spans="1:85">
      <c r="A18">
        <v>1.125</v>
      </c>
      <c r="B18">
        <v>1</v>
      </c>
      <c r="C18">
        <v>125</v>
      </c>
      <c r="D18" t="s">
        <v>80</v>
      </c>
      <c r="E18">
        <v>2</v>
      </c>
      <c r="F18">
        <v>0</v>
      </c>
      <c r="G18">
        <v>1</v>
      </c>
      <c r="H18">
        <v>2.904011845791644</v>
      </c>
      <c r="J18">
        <v>10.21460374882745</v>
      </c>
      <c r="L18">
        <v>13.728730348342843</v>
      </c>
      <c r="N18">
        <v>10.262555558478097</v>
      </c>
      <c r="P18">
        <v>2.8989393730291475</v>
      </c>
      <c r="T18">
        <v>2.3664519809186881</v>
      </c>
      <c r="V18">
        <v>8.3237846673186358</v>
      </c>
      <c r="X18">
        <v>8.8173654671707862</v>
      </c>
      <c r="Z18">
        <v>8.800639408787525</v>
      </c>
      <c r="AB18">
        <v>0.13433058876799375</v>
      </c>
      <c r="AF18">
        <v>1.2271585771473241</v>
      </c>
      <c r="AH18">
        <v>21.580634757999828</v>
      </c>
      <c r="AL18">
        <v>-0.80549999999999999</v>
      </c>
      <c r="AM18">
        <v>-27.694763615592901</v>
      </c>
      <c r="AN18">
        <v>2.17</v>
      </c>
      <c r="AO18">
        <v>0.49</v>
      </c>
      <c r="AP18">
        <v>28.43</v>
      </c>
      <c r="AQ18">
        <v>13.101382488479263</v>
      </c>
      <c r="BR18">
        <v>0.38349605201465509</v>
      </c>
      <c r="BS18">
        <v>0.34310613573213727</v>
      </c>
      <c r="BT18">
        <v>0.34231916650415545</v>
      </c>
      <c r="BU18">
        <v>0.65886612809756762</v>
      </c>
      <c r="BV18">
        <v>0.36577195595738471</v>
      </c>
      <c r="BW18">
        <v>37.641983512681499</v>
      </c>
      <c r="BX18">
        <v>27.33634137356302</v>
      </c>
      <c r="BY18">
        <v>3690</v>
      </c>
      <c r="BZ18">
        <v>10640.7</v>
      </c>
      <c r="CA18">
        <v>441.90000000000003</v>
      </c>
      <c r="CB18">
        <v>2.6469</v>
      </c>
    </row>
    <row r="19" spans="1:85">
      <c r="A19">
        <v>1.125</v>
      </c>
      <c r="B19">
        <v>1</v>
      </c>
      <c r="C19">
        <v>125</v>
      </c>
      <c r="D19" t="s">
        <v>80</v>
      </c>
      <c r="E19">
        <v>3</v>
      </c>
      <c r="F19">
        <v>0</v>
      </c>
      <c r="G19">
        <v>1</v>
      </c>
      <c r="H19">
        <v>2.869803243036098</v>
      </c>
      <c r="J19">
        <v>10.094278026859296</v>
      </c>
      <c r="L19">
        <v>13.798617733940588</v>
      </c>
      <c r="N19">
        <v>11.503788544116855</v>
      </c>
      <c r="P19">
        <v>3.152333533794426</v>
      </c>
      <c r="T19">
        <v>2.3355720897059347</v>
      </c>
      <c r="V19">
        <v>8.2151673925639628</v>
      </c>
      <c r="X19">
        <v>9.0972981764341032</v>
      </c>
      <c r="Z19">
        <v>9.6465754015795682</v>
      </c>
      <c r="AB19">
        <v>0.15729398225912358</v>
      </c>
      <c r="AF19">
        <v>1.2287367432094236</v>
      </c>
      <c r="AH19">
        <v>20.041030740777625</v>
      </c>
      <c r="AL19">
        <v>-0.80549999999999999</v>
      </c>
      <c r="AM19">
        <v>-27.694763615592901</v>
      </c>
      <c r="AN19">
        <v>2.17</v>
      </c>
      <c r="AO19">
        <v>0.49</v>
      </c>
      <c r="AP19">
        <v>28.43</v>
      </c>
      <c r="AQ19">
        <v>13.101382488479263</v>
      </c>
      <c r="BR19">
        <v>0.38349605201465509</v>
      </c>
      <c r="BS19">
        <v>0.34310613573213727</v>
      </c>
      <c r="BT19">
        <v>0.34231916650415545</v>
      </c>
      <c r="BU19">
        <v>0.65886612809756762</v>
      </c>
      <c r="BV19">
        <v>0.36577195595738471</v>
      </c>
      <c r="BW19">
        <v>37.641983512681499</v>
      </c>
      <c r="BX19">
        <v>27.33634137356302</v>
      </c>
      <c r="BY19">
        <v>3690</v>
      </c>
      <c r="BZ19">
        <v>10640.7</v>
      </c>
      <c r="CA19">
        <v>441.90000000000003</v>
      </c>
      <c r="CB19">
        <v>2.6469</v>
      </c>
    </row>
    <row r="20" spans="1:85">
      <c r="A20">
        <v>1.1499999999999999</v>
      </c>
      <c r="B20">
        <v>1</v>
      </c>
      <c r="C20">
        <v>150</v>
      </c>
      <c r="D20" t="s">
        <v>79</v>
      </c>
      <c r="E20">
        <v>1</v>
      </c>
      <c r="F20">
        <v>0</v>
      </c>
      <c r="G20">
        <v>3</v>
      </c>
      <c r="H20">
        <v>5.0427866123985492</v>
      </c>
      <c r="I20">
        <v>5.0925146460932273</v>
      </c>
      <c r="J20">
        <v>19.477738943215716</v>
      </c>
      <c r="K20">
        <v>19.669813233268545</v>
      </c>
      <c r="L20">
        <v>30.755862768033552</v>
      </c>
      <c r="M20">
        <v>30.68687841662911</v>
      </c>
      <c r="N20">
        <v>24.515567644261282</v>
      </c>
      <c r="O20">
        <v>23.720061260618195</v>
      </c>
      <c r="P20">
        <v>10.676083623040165</v>
      </c>
      <c r="Q20">
        <v>13.127599017901259</v>
      </c>
      <c r="R20">
        <v>18.300444354873825</v>
      </c>
      <c r="S20">
        <v>15.026576704055808</v>
      </c>
      <c r="T20">
        <v>3.8821620045554486</v>
      </c>
      <c r="U20">
        <v>3.9496879618247043</v>
      </c>
      <c r="V20">
        <v>14.994831999055421</v>
      </c>
      <c r="W20">
        <v>15.255650682984566</v>
      </c>
      <c r="X20">
        <v>17.134606664970413</v>
      </c>
      <c r="Y20">
        <v>17.464892008985931</v>
      </c>
      <c r="Z20">
        <v>14.899140332292713</v>
      </c>
      <c r="AA20">
        <v>15.01765161196794</v>
      </c>
      <c r="AB20">
        <v>0.59982662625694638</v>
      </c>
      <c r="AC20">
        <v>0.76188737801703832</v>
      </c>
      <c r="AD20">
        <v>1.3488711884109027E-3</v>
      </c>
      <c r="AE20">
        <v>9.4935442941918859E-4</v>
      </c>
      <c r="AF20">
        <v>1.2989634658422775</v>
      </c>
      <c r="AG20">
        <v>1.2894508871569093</v>
      </c>
      <c r="AH20">
        <v>17.798615726116292</v>
      </c>
      <c r="AI20">
        <v>17.278185984133845</v>
      </c>
      <c r="AJ20">
        <v>13567.229037217017</v>
      </c>
      <c r="AK20">
        <v>11257.53524394679</v>
      </c>
      <c r="AL20">
        <v>-1.3942000000000001</v>
      </c>
      <c r="AM20">
        <v>-27.425380277333399</v>
      </c>
      <c r="AN20">
        <v>2.36</v>
      </c>
      <c r="AP20">
        <v>25.89</v>
      </c>
      <c r="AQ20">
        <v>10.970338983050848</v>
      </c>
      <c r="AR20">
        <v>442.57049086032481</v>
      </c>
      <c r="AS20">
        <v>431.79107706336418</v>
      </c>
      <c r="AT20">
        <v>477.33901587617095</v>
      </c>
      <c r="AU20">
        <v>462.68913971595856</v>
      </c>
      <c r="AV20">
        <v>0.92716177840181913</v>
      </c>
      <c r="AW20">
        <v>0.92891103705580902</v>
      </c>
      <c r="AX20">
        <v>919.90950673649581</v>
      </c>
      <c r="AY20">
        <v>894.48021677932263</v>
      </c>
      <c r="AZ20">
        <v>-35.391812743156947</v>
      </c>
      <c r="BA20">
        <v>-34.655705032844395</v>
      </c>
      <c r="BB20">
        <v>60.930157260647078</v>
      </c>
      <c r="BC20">
        <v>57.090654795239033</v>
      </c>
      <c r="BD20">
        <v>-84.25265674811935</v>
      </c>
      <c r="BE20">
        <v>-83.493606124602152</v>
      </c>
      <c r="BF20">
        <v>309.11764705882354</v>
      </c>
      <c r="BG20">
        <v>349.80392156862746</v>
      </c>
      <c r="BH20">
        <v>0.9900547417107568</v>
      </c>
      <c r="BI20">
        <v>0.33001824723691892</v>
      </c>
      <c r="BJ20">
        <v>6.7707040493697344</v>
      </c>
      <c r="BK20">
        <v>2.8847611237916162</v>
      </c>
      <c r="BL20">
        <v>7.3038793103448256</v>
      </c>
      <c r="BM20">
        <v>9.0738146551724075</v>
      </c>
      <c r="BN20">
        <v>66.419785413856488</v>
      </c>
      <c r="BO20">
        <v>33.801994881689929</v>
      </c>
      <c r="BP20">
        <v>508.99027627418127</v>
      </c>
      <c r="BQ20">
        <v>465.59307194505408</v>
      </c>
      <c r="BR20">
        <v>0</v>
      </c>
      <c r="BS20">
        <v>0.32585507418780035</v>
      </c>
      <c r="BT20">
        <v>0.32777327553946317</v>
      </c>
      <c r="BU20">
        <v>0.65129875118648439</v>
      </c>
      <c r="BV20">
        <v>0.3646874992255324</v>
      </c>
      <c r="BW20">
        <v>40.361160980576734</v>
      </c>
      <c r="BX20">
        <v>28.363573510637409</v>
      </c>
      <c r="BY20">
        <v>3895.2000000000003</v>
      </c>
      <c r="BZ20">
        <v>10237.5</v>
      </c>
      <c r="CA20">
        <v>443.7</v>
      </c>
      <c r="CB20">
        <v>2.8214999999999999</v>
      </c>
      <c r="CC20">
        <v>0</v>
      </c>
      <c r="CD20">
        <v>0</v>
      </c>
      <c r="CE20">
        <v>49.7</v>
      </c>
      <c r="CF20">
        <v>0.48110220366175349</v>
      </c>
      <c r="CG20">
        <v>0.47919846297644758</v>
      </c>
    </row>
    <row r="21" spans="1:85">
      <c r="A21">
        <v>1.1499999999999999</v>
      </c>
      <c r="B21">
        <v>1</v>
      </c>
      <c r="C21">
        <v>150</v>
      </c>
      <c r="D21" t="s">
        <v>79</v>
      </c>
      <c r="E21">
        <v>2</v>
      </c>
      <c r="F21">
        <v>0</v>
      </c>
      <c r="G21">
        <v>3</v>
      </c>
      <c r="H21">
        <v>5.1184288241691025</v>
      </c>
      <c r="J21">
        <v>19.769906620969881</v>
      </c>
      <c r="L21">
        <v>31.182413893783231</v>
      </c>
      <c r="N21">
        <v>24.506108103536533</v>
      </c>
      <c r="P21">
        <v>12.232985712055411</v>
      </c>
      <c r="R21">
        <v>13.41453321353481</v>
      </c>
      <c r="T21">
        <v>4.0046421344312764</v>
      </c>
      <c r="V21">
        <v>15.46791090935217</v>
      </c>
      <c r="X21">
        <v>17.640438448230032</v>
      </c>
      <c r="Z21">
        <v>14.898428991881138</v>
      </c>
      <c r="AB21">
        <v>0.72184272001566818</v>
      </c>
      <c r="AD21">
        <v>1.4991920998466632E-3</v>
      </c>
      <c r="AF21">
        <v>1.2781239003010192</v>
      </c>
      <c r="AH21">
        <v>16.946885204840584</v>
      </c>
      <c r="AJ21">
        <v>8947.8414506765639</v>
      </c>
      <c r="AL21">
        <v>-1.3942000000000001</v>
      </c>
      <c r="AM21">
        <v>-27.425380277333399</v>
      </c>
      <c r="AN21">
        <v>2.36</v>
      </c>
      <c r="AP21">
        <v>25.89</v>
      </c>
      <c r="AQ21">
        <v>10.970338983050848</v>
      </c>
      <c r="AR21">
        <v>516.55590012972368</v>
      </c>
      <c r="AT21">
        <v>474.24555410612112</v>
      </c>
      <c r="AV21">
        <v>1.0892161152746092</v>
      </c>
      <c r="AX21">
        <v>990.80145423584486</v>
      </c>
      <c r="AZ21">
        <v>-34.677279681962915</v>
      </c>
      <c r="BB21">
        <v>57.394842557620983</v>
      </c>
      <c r="BD21">
        <v>-84.397118958165862</v>
      </c>
      <c r="BF21">
        <v>451.76470588235293</v>
      </c>
      <c r="BH21">
        <v>0</v>
      </c>
      <c r="BJ21">
        <v>0.91633588638086616</v>
      </c>
      <c r="BL21">
        <v>8.2413793103448256</v>
      </c>
      <c r="BN21">
        <v>15.572066401391755</v>
      </c>
      <c r="BP21">
        <v>532.12796653111548</v>
      </c>
      <c r="BR21">
        <v>0</v>
      </c>
      <c r="BS21">
        <v>0.32585507418780035</v>
      </c>
      <c r="BT21">
        <v>0.32777327553946317</v>
      </c>
      <c r="BU21">
        <v>0.65129875118648439</v>
      </c>
      <c r="BV21">
        <v>0.3646874992255324</v>
      </c>
      <c r="BW21">
        <v>40.361160980576734</v>
      </c>
      <c r="BX21">
        <v>28.363573510637409</v>
      </c>
      <c r="BY21">
        <v>3895.2000000000003</v>
      </c>
      <c r="BZ21">
        <v>10237.5</v>
      </c>
      <c r="CA21">
        <v>443.7</v>
      </c>
      <c r="CB21">
        <v>2.8214999999999999</v>
      </c>
      <c r="CE21">
        <v>49.41</v>
      </c>
      <c r="CF21">
        <v>0.52135157646505192</v>
      </c>
    </row>
    <row r="22" spans="1:85">
      <c r="A22">
        <v>1.1499999999999999</v>
      </c>
      <c r="B22">
        <v>1</v>
      </c>
      <c r="C22">
        <v>150</v>
      </c>
      <c r="D22" t="s">
        <v>79</v>
      </c>
      <c r="E22">
        <v>3</v>
      </c>
      <c r="F22">
        <v>0</v>
      </c>
      <c r="G22">
        <v>3</v>
      </c>
      <c r="H22">
        <v>5.1163285017120295</v>
      </c>
      <c r="J22">
        <v>19.761794135620047</v>
      </c>
      <c r="L22">
        <v>30.122358588070536</v>
      </c>
      <c r="N22">
        <v>22.138508034056763</v>
      </c>
      <c r="P22">
        <v>16.473727718608199</v>
      </c>
      <c r="R22">
        <v>13.364752543758794</v>
      </c>
      <c r="T22">
        <v>3.9622597464873879</v>
      </c>
      <c r="V22">
        <v>15.30420914054611</v>
      </c>
      <c r="X22">
        <v>17.619630913757344</v>
      </c>
      <c r="Z22">
        <v>15.255385511729973</v>
      </c>
      <c r="AB22">
        <v>0.96399278777850039</v>
      </c>
      <c r="AD22">
        <v>0</v>
      </c>
      <c r="AF22">
        <v>1.2912652953274313</v>
      </c>
      <c r="AH22">
        <v>17.089057021444663</v>
      </c>
      <c r="AL22">
        <v>-1.3942000000000001</v>
      </c>
      <c r="AM22">
        <v>-27.425380277333399</v>
      </c>
      <c r="AN22">
        <v>2.36</v>
      </c>
      <c r="AP22">
        <v>25.89</v>
      </c>
      <c r="AQ22">
        <v>10.970338983050848</v>
      </c>
      <c r="AR22">
        <v>336.24684020004395</v>
      </c>
      <c r="AT22">
        <v>436.48284916558345</v>
      </c>
      <c r="AV22">
        <v>0.770355217490999</v>
      </c>
      <c r="AX22">
        <v>772.72968936562734</v>
      </c>
      <c r="AZ22">
        <v>-33.898022673413323</v>
      </c>
      <c r="BB22">
        <v>52.946964567449044</v>
      </c>
      <c r="BD22">
        <v>-81.831042667521288</v>
      </c>
      <c r="BF22">
        <v>288.52941176470586</v>
      </c>
      <c r="BH22">
        <v>0</v>
      </c>
      <c r="BJ22">
        <v>0.96724343562424764</v>
      </c>
      <c r="BL22">
        <v>11.676185344827573</v>
      </c>
      <c r="BN22">
        <v>19.414132829821554</v>
      </c>
      <c r="BP22">
        <v>355.66097302986549</v>
      </c>
      <c r="BR22">
        <v>0</v>
      </c>
      <c r="BS22">
        <v>0.32585507418780035</v>
      </c>
      <c r="BT22">
        <v>0.32777327553946317</v>
      </c>
      <c r="BU22">
        <v>0.65129875118648439</v>
      </c>
      <c r="BV22">
        <v>0.3646874992255324</v>
      </c>
      <c r="BW22">
        <v>40.361160980576734</v>
      </c>
      <c r="BX22">
        <v>28.363573510637409</v>
      </c>
      <c r="BY22">
        <v>3895.2000000000003</v>
      </c>
      <c r="BZ22">
        <v>10237.5</v>
      </c>
      <c r="CA22">
        <v>443.7</v>
      </c>
      <c r="CB22">
        <v>2.8214999999999999</v>
      </c>
      <c r="CE22">
        <v>44.83</v>
      </c>
      <c r="CF22">
        <v>0.43514160880253727</v>
      </c>
    </row>
    <row r="23" spans="1:85">
      <c r="A23">
        <v>1.1499999999999999</v>
      </c>
      <c r="B23">
        <v>1</v>
      </c>
      <c r="C23">
        <v>150</v>
      </c>
      <c r="D23" t="s">
        <v>80</v>
      </c>
      <c r="E23">
        <v>1</v>
      </c>
      <c r="F23">
        <v>0</v>
      </c>
      <c r="G23">
        <v>3</v>
      </c>
      <c r="H23">
        <v>3.7953038344119321</v>
      </c>
      <c r="I23">
        <v>3.6901118192848266</v>
      </c>
      <c r="J23">
        <v>14.425328142956792</v>
      </c>
      <c r="K23">
        <v>14.025510525597971</v>
      </c>
      <c r="L23">
        <v>21.636337086660795</v>
      </c>
      <c r="M23">
        <v>20.845462686024593</v>
      </c>
      <c r="N23">
        <v>16.234302828697974</v>
      </c>
      <c r="O23">
        <v>15.783945368772683</v>
      </c>
      <c r="P23">
        <v>10.589966876177327</v>
      </c>
      <c r="Q23">
        <v>9.9095292418354646</v>
      </c>
      <c r="T23">
        <v>2.9952537608898169</v>
      </c>
      <c r="U23">
        <v>2.8451438047391009</v>
      </c>
      <c r="V23">
        <v>11.384468874533701</v>
      </c>
      <c r="W23">
        <v>10.813925521623341</v>
      </c>
      <c r="X23">
        <v>12.627478568903541</v>
      </c>
      <c r="Y23">
        <v>12.008476912550975</v>
      </c>
      <c r="Z23">
        <v>11.429056280227579</v>
      </c>
      <c r="AA23">
        <v>10.763348184506176</v>
      </c>
      <c r="AB23">
        <v>1.0928203191084984</v>
      </c>
      <c r="AC23">
        <v>0.96223974468830209</v>
      </c>
      <c r="AF23">
        <v>1.2671059407281873</v>
      </c>
      <c r="AG23">
        <v>1.3009527104008038</v>
      </c>
      <c r="AH23">
        <v>9.6904922895434602</v>
      </c>
      <c r="AI23">
        <v>10.410579267123474</v>
      </c>
      <c r="AL23">
        <v>-1.3575999999999999</v>
      </c>
      <c r="AM23">
        <v>-27.4073005554622</v>
      </c>
      <c r="AN23">
        <v>2.36</v>
      </c>
      <c r="AP23">
        <v>26.31</v>
      </c>
      <c r="AQ23">
        <v>11.148305084745763</v>
      </c>
      <c r="BB23">
        <v>0</v>
      </c>
      <c r="BC23">
        <v>0</v>
      </c>
      <c r="BR23">
        <v>0.38275349030908168</v>
      </c>
      <c r="BS23">
        <v>0.33213435297041505</v>
      </c>
      <c r="BT23">
        <v>0.33520401137855876</v>
      </c>
      <c r="BU23">
        <v>0.65355848639644265</v>
      </c>
      <c r="BV23">
        <v>0.3665577396925192</v>
      </c>
      <c r="BW23">
        <v>39.020880036113475</v>
      </c>
      <c r="BX23">
        <v>28.070466217117477</v>
      </c>
      <c r="BY23">
        <v>3928.5</v>
      </c>
      <c r="BZ23">
        <v>10356.300000000001</v>
      </c>
      <c r="CA23">
        <v>441.90000000000003</v>
      </c>
      <c r="CB23">
        <v>2.8053000000000003</v>
      </c>
    </row>
    <row r="24" spans="1:85">
      <c r="A24">
        <v>1.1499999999999999</v>
      </c>
      <c r="B24">
        <v>1</v>
      </c>
      <c r="C24">
        <v>150</v>
      </c>
      <c r="D24" t="s">
        <v>80</v>
      </c>
      <c r="E24">
        <v>2</v>
      </c>
      <c r="F24">
        <v>0</v>
      </c>
      <c r="G24">
        <v>3</v>
      </c>
      <c r="H24">
        <v>3.7049544534996093</v>
      </c>
      <c r="J24">
        <v>14.081924946786806</v>
      </c>
      <c r="L24">
        <v>21.068520048990635</v>
      </c>
      <c r="N24">
        <v>16.116317105936382</v>
      </c>
      <c r="P24">
        <v>10.561917081436139</v>
      </c>
      <c r="T24">
        <v>2.6276633449748901</v>
      </c>
      <c r="V24">
        <v>9.9873179208471683</v>
      </c>
      <c r="X24">
        <v>11.186702404199611</v>
      </c>
      <c r="Z24">
        <v>10.093750016563504</v>
      </c>
      <c r="AB24">
        <v>1.0416915992342193</v>
      </c>
      <c r="AF24">
        <v>1.4099806432908981</v>
      </c>
      <c r="AH24">
        <v>10.139197713796042</v>
      </c>
      <c r="AL24">
        <v>-1.3575999999999999</v>
      </c>
      <c r="AM24">
        <v>-27.4073005554622</v>
      </c>
      <c r="AN24">
        <v>2.36</v>
      </c>
      <c r="AP24">
        <v>26.31</v>
      </c>
      <c r="AQ24">
        <v>11.148305084745763</v>
      </c>
      <c r="BB24">
        <v>0</v>
      </c>
      <c r="BR24">
        <v>0.38275349030908168</v>
      </c>
      <c r="BS24">
        <v>0.33213435297041505</v>
      </c>
      <c r="BT24">
        <v>0.33520401137855876</v>
      </c>
      <c r="BU24">
        <v>0.65355848639644265</v>
      </c>
      <c r="BV24">
        <v>0.3665577396925192</v>
      </c>
      <c r="BW24">
        <v>39.020880036113475</v>
      </c>
      <c r="BX24">
        <v>28.070466217117477</v>
      </c>
      <c r="BY24">
        <v>3928.5</v>
      </c>
      <c r="BZ24">
        <v>10356.300000000001</v>
      </c>
      <c r="CA24">
        <v>441.90000000000003</v>
      </c>
      <c r="CB24">
        <v>2.8053000000000003</v>
      </c>
    </row>
    <row r="25" spans="1:85">
      <c r="A25">
        <v>1.1499999999999999</v>
      </c>
      <c r="B25">
        <v>1</v>
      </c>
      <c r="C25">
        <v>150</v>
      </c>
      <c r="D25" t="s">
        <v>80</v>
      </c>
      <c r="E25">
        <v>3</v>
      </c>
      <c r="F25">
        <v>0</v>
      </c>
      <c r="G25">
        <v>3</v>
      </c>
      <c r="H25">
        <v>3.5700771699429374</v>
      </c>
      <c r="J25">
        <v>13.569278487050315</v>
      </c>
      <c r="L25">
        <v>19.831530922422356</v>
      </c>
      <c r="N25">
        <v>15.001216171683694</v>
      </c>
      <c r="P25">
        <v>8.5767037678929299</v>
      </c>
      <c r="T25">
        <v>2.9125143083525966</v>
      </c>
      <c r="V25">
        <v>11.069989769489155</v>
      </c>
      <c r="X25">
        <v>12.211249764549775</v>
      </c>
      <c r="Z25">
        <v>10.767238256727449</v>
      </c>
      <c r="AB25">
        <v>0.75220731572218857</v>
      </c>
      <c r="AF25">
        <v>1.2257715471833264</v>
      </c>
      <c r="AH25">
        <v>11.402047798030921</v>
      </c>
      <c r="AL25">
        <v>-1.3575999999999999</v>
      </c>
      <c r="AM25">
        <v>-27.4073005554622</v>
      </c>
      <c r="AN25">
        <v>2.36</v>
      </c>
      <c r="AP25">
        <v>26.31</v>
      </c>
      <c r="AQ25">
        <v>11.148305084745763</v>
      </c>
      <c r="BB25">
        <v>0</v>
      </c>
      <c r="BR25">
        <v>0.38275349030908168</v>
      </c>
      <c r="BS25">
        <v>0.33213435297041505</v>
      </c>
      <c r="BT25">
        <v>0.33520401137855876</v>
      </c>
      <c r="BU25">
        <v>0.65355848639644265</v>
      </c>
      <c r="BV25">
        <v>0.3665577396925192</v>
      </c>
      <c r="BW25">
        <v>39.020880036113475</v>
      </c>
      <c r="BX25">
        <v>28.070466217117477</v>
      </c>
      <c r="BY25">
        <v>3928.5</v>
      </c>
      <c r="BZ25">
        <v>10356.300000000001</v>
      </c>
      <c r="CA25">
        <v>441.90000000000003</v>
      </c>
      <c r="CB25">
        <v>2.8053000000000003</v>
      </c>
    </row>
    <row r="26" spans="1:85">
      <c r="A26">
        <v>2.0499999999999998</v>
      </c>
      <c r="B26">
        <v>2</v>
      </c>
      <c r="C26">
        <v>50</v>
      </c>
      <c r="D26" t="s">
        <v>79</v>
      </c>
      <c r="E26">
        <v>1</v>
      </c>
      <c r="F26">
        <v>0</v>
      </c>
      <c r="G26">
        <v>1</v>
      </c>
      <c r="H26">
        <v>8.5323857523503666</v>
      </c>
      <c r="I26">
        <v>8.7198451894739293</v>
      </c>
      <c r="J26">
        <v>32.442531377758044</v>
      </c>
      <c r="K26">
        <v>33.155304902942696</v>
      </c>
      <c r="L26">
        <v>50.999061126820209</v>
      </c>
      <c r="M26">
        <v>52.605871918823397</v>
      </c>
      <c r="N26">
        <v>50.353452250275595</v>
      </c>
      <c r="O26">
        <v>49.080392009241393</v>
      </c>
      <c r="P26">
        <v>2.746172303232687</v>
      </c>
      <c r="Q26">
        <v>2.6235141499053971</v>
      </c>
      <c r="R26">
        <v>25.321350367979576</v>
      </c>
      <c r="S26">
        <v>33.031886508590667</v>
      </c>
      <c r="T26">
        <v>4.5921945511548854</v>
      </c>
      <c r="U26">
        <v>4.7843099474808879</v>
      </c>
      <c r="V26">
        <v>17.46081578385888</v>
      </c>
      <c r="W26">
        <v>18.191292575972962</v>
      </c>
      <c r="X26">
        <v>17.353236706577366</v>
      </c>
      <c r="Y26">
        <v>18.280598972788809</v>
      </c>
      <c r="Z26">
        <v>15.810583080320809</v>
      </c>
      <c r="AA26">
        <v>13.497282929659937</v>
      </c>
      <c r="AB26">
        <v>1.4926135126769624</v>
      </c>
      <c r="AC26">
        <v>1.1605355106074109</v>
      </c>
      <c r="AD26">
        <v>3.9150039516037852E-4</v>
      </c>
      <c r="AE26">
        <v>1.2983511306327905E-3</v>
      </c>
      <c r="AF26">
        <v>1.8580192231194923</v>
      </c>
      <c r="AG26">
        <v>1.8238784239713965</v>
      </c>
      <c r="AH26">
        <v>1.8398415128290648</v>
      </c>
      <c r="AI26">
        <v>2.3505862722574311</v>
      </c>
      <c r="AJ26">
        <v>64677.713435274214</v>
      </c>
      <c r="AK26">
        <v>65510.993928180724</v>
      </c>
      <c r="AL26">
        <v>-0.79430000000000001</v>
      </c>
      <c r="AM26">
        <v>-27.5401058964882</v>
      </c>
      <c r="AN26">
        <v>1.98</v>
      </c>
      <c r="AO26">
        <v>0.38</v>
      </c>
      <c r="AP26">
        <v>26.3</v>
      </c>
      <c r="AQ26">
        <v>13.282828282828284</v>
      </c>
      <c r="AR26">
        <v>205.18240484153333</v>
      </c>
      <c r="AS26">
        <v>294.86380360949312</v>
      </c>
      <c r="AT26">
        <v>190.54445272993419</v>
      </c>
      <c r="AU26">
        <v>243.27199461320217</v>
      </c>
      <c r="AV26">
        <v>1.0768217174621506</v>
      </c>
      <c r="AW26">
        <v>1.3397333158639411</v>
      </c>
      <c r="AX26">
        <v>395.72685757146752</v>
      </c>
      <c r="AY26">
        <v>538.13579822269526</v>
      </c>
      <c r="BD26">
        <v>-86.747912844661727</v>
      </c>
      <c r="BE26">
        <v>-87.164132573208761</v>
      </c>
      <c r="BF26">
        <v>539.01960784313724</v>
      </c>
      <c r="BG26">
        <v>468.26797385620915</v>
      </c>
      <c r="BH26">
        <v>0</v>
      </c>
      <c r="BI26">
        <v>0</v>
      </c>
      <c r="BJ26">
        <v>0.86542833713748479</v>
      </c>
      <c r="BK26">
        <v>0.86542833713748468</v>
      </c>
      <c r="BL26">
        <v>188.86637931034483</v>
      </c>
      <c r="BM26">
        <v>188.48922413793102</v>
      </c>
      <c r="BN26">
        <v>195.7898060074447</v>
      </c>
      <c r="BO26">
        <v>195.41265083503092</v>
      </c>
      <c r="BP26">
        <v>400.97221084897802</v>
      </c>
      <c r="BQ26">
        <v>490.27645444452401</v>
      </c>
      <c r="BR26">
        <v>0</v>
      </c>
      <c r="BS26">
        <v>0.30124831193402662</v>
      </c>
      <c r="BT26">
        <v>0.29762471122932332</v>
      </c>
      <c r="BU26">
        <v>0.58210958547269276</v>
      </c>
      <c r="BV26">
        <v>0.30435229679798737</v>
      </c>
      <c r="BW26">
        <v>42.337107364476736</v>
      </c>
      <c r="BX26">
        <v>26.591048582596891</v>
      </c>
      <c r="BY26">
        <v>3524.4</v>
      </c>
      <c r="BZ26">
        <v>7987.5</v>
      </c>
      <c r="CA26">
        <v>426.6</v>
      </c>
      <c r="CB26">
        <v>2.5640999999999998</v>
      </c>
      <c r="CC26">
        <v>0</v>
      </c>
      <c r="CD26">
        <v>0</v>
      </c>
      <c r="CE26">
        <v>55.45</v>
      </c>
      <c r="CF26">
        <v>0.51849501977377865</v>
      </c>
      <c r="CG26">
        <v>0.55268974727337927</v>
      </c>
    </row>
    <row r="27" spans="1:85">
      <c r="A27">
        <v>2.0499999999999998</v>
      </c>
      <c r="B27">
        <v>2</v>
      </c>
      <c r="C27">
        <v>50</v>
      </c>
      <c r="D27" t="s">
        <v>79</v>
      </c>
      <c r="E27">
        <v>2</v>
      </c>
      <c r="F27">
        <v>0</v>
      </c>
      <c r="G27">
        <v>1</v>
      </c>
      <c r="H27">
        <v>8.9703152614956707</v>
      </c>
      <c r="J27">
        <v>34.107662591238295</v>
      </c>
      <c r="L27">
        <v>54.100803645676322</v>
      </c>
      <c r="N27">
        <v>49.878249583980633</v>
      </c>
      <c r="P27">
        <v>2.3978806512424553</v>
      </c>
      <c r="R27">
        <v>25.340829918489881</v>
      </c>
      <c r="T27">
        <v>4.8074244006476494</v>
      </c>
      <c r="V27">
        <v>18.279180230599426</v>
      </c>
      <c r="X27">
        <v>18.454416274914735</v>
      </c>
      <c r="Z27">
        <v>13.267058168936332</v>
      </c>
      <c r="AB27">
        <v>1.0735414548633535</v>
      </c>
      <c r="AD27">
        <v>3.1120526015776142E-3</v>
      </c>
      <c r="AF27">
        <v>1.8659295526908763</v>
      </c>
      <c r="AH27">
        <v>2.2336171932435263</v>
      </c>
      <c r="AJ27">
        <v>8142.802568839511</v>
      </c>
      <c r="AL27">
        <v>-0.79430000000000001</v>
      </c>
      <c r="AM27">
        <v>-27.5401058964882</v>
      </c>
      <c r="AN27">
        <v>1.98</v>
      </c>
      <c r="AO27">
        <v>0.38</v>
      </c>
      <c r="AP27">
        <v>26.3</v>
      </c>
      <c r="AQ27">
        <v>13.282828282828284</v>
      </c>
      <c r="AR27">
        <v>316.525412099341</v>
      </c>
      <c r="AT27">
        <v>364.25362626191787</v>
      </c>
      <c r="AV27">
        <v>0.86896983112459747</v>
      </c>
      <c r="AX27">
        <v>680.77903836125893</v>
      </c>
      <c r="BD27">
        <v>-87.043574277998687</v>
      </c>
      <c r="BF27">
        <v>382.15686274509807</v>
      </c>
      <c r="BH27">
        <v>0</v>
      </c>
      <c r="BJ27">
        <v>0.55998304167719604</v>
      </c>
      <c r="BL27">
        <v>174.94396551724137</v>
      </c>
      <c r="BN27">
        <v>179.42382985065893</v>
      </c>
      <c r="BP27">
        <v>495.94924194999993</v>
      </c>
      <c r="BR27">
        <v>0</v>
      </c>
      <c r="BS27">
        <v>0.30124831193402662</v>
      </c>
      <c r="BT27">
        <v>0.29762471122932332</v>
      </c>
      <c r="BU27">
        <v>0.58210958547269276</v>
      </c>
      <c r="BV27">
        <v>0.30435229679798737</v>
      </c>
      <c r="BW27">
        <v>42.337107364476736</v>
      </c>
      <c r="BX27">
        <v>26.591048582596891</v>
      </c>
      <c r="BY27">
        <v>3524.4</v>
      </c>
      <c r="BZ27">
        <v>7987.5</v>
      </c>
      <c r="CA27">
        <v>426.6</v>
      </c>
      <c r="CB27">
        <v>2.5640999999999998</v>
      </c>
      <c r="CE27">
        <v>49.33</v>
      </c>
      <c r="CF27">
        <v>0.46494588444037133</v>
      </c>
    </row>
    <row r="28" spans="1:85">
      <c r="A28">
        <v>2.0499999999999998</v>
      </c>
      <c r="B28">
        <v>2</v>
      </c>
      <c r="C28">
        <v>50</v>
      </c>
      <c r="D28" t="s">
        <v>79</v>
      </c>
      <c r="E28">
        <v>3</v>
      </c>
      <c r="F28">
        <v>0</v>
      </c>
      <c r="G28">
        <v>1</v>
      </c>
      <c r="H28">
        <v>8.6568345545757506</v>
      </c>
      <c r="J28">
        <v>32.915720739831748</v>
      </c>
      <c r="L28">
        <v>52.717750983973659</v>
      </c>
      <c r="N28">
        <v>47.009474193467959</v>
      </c>
      <c r="P28">
        <v>2.7264894952410481</v>
      </c>
      <c r="R28">
        <v>48.433479239302542</v>
      </c>
      <c r="T28">
        <v>4.9533108906401306</v>
      </c>
      <c r="V28">
        <v>18.833881713460574</v>
      </c>
      <c r="X28">
        <v>19.034143936874329</v>
      </c>
      <c r="Z28">
        <v>11.414207539722666</v>
      </c>
      <c r="AB28">
        <v>0.91545156428191687</v>
      </c>
      <c r="AD28">
        <v>3.9150039516037852E-4</v>
      </c>
      <c r="AF28">
        <v>1.7476864961038214</v>
      </c>
      <c r="AH28">
        <v>2.9783001106997018</v>
      </c>
      <c r="AJ28">
        <v>123712.46578042845</v>
      </c>
      <c r="AL28">
        <v>-0.79430000000000001</v>
      </c>
      <c r="AM28">
        <v>-27.5401058964882</v>
      </c>
      <c r="AN28">
        <v>1.98</v>
      </c>
      <c r="AO28">
        <v>0.38</v>
      </c>
      <c r="AP28">
        <v>26.3</v>
      </c>
      <c r="AQ28">
        <v>13.282828282828284</v>
      </c>
      <c r="AR28">
        <v>362.883593887605</v>
      </c>
      <c r="AT28">
        <v>175.01790484775438</v>
      </c>
      <c r="AV28">
        <v>2.0734083990050753</v>
      </c>
      <c r="AX28">
        <v>537.90149873535938</v>
      </c>
      <c r="BD28">
        <v>-87.700910596965883</v>
      </c>
      <c r="BF28">
        <v>483.6274509803921</v>
      </c>
      <c r="BH28">
        <v>0</v>
      </c>
      <c r="BJ28">
        <v>1.1708736325977733</v>
      </c>
      <c r="BL28">
        <v>201.65732758620686</v>
      </c>
      <c r="BN28">
        <v>211.02431664698904</v>
      </c>
      <c r="BP28">
        <v>573.90791053459407</v>
      </c>
      <c r="BR28">
        <v>0</v>
      </c>
      <c r="BS28">
        <v>0.30124831193402662</v>
      </c>
      <c r="BT28">
        <v>0.29762471122932332</v>
      </c>
      <c r="BU28">
        <v>0.58210958547269276</v>
      </c>
      <c r="BV28">
        <v>0.30435229679798737</v>
      </c>
      <c r="BW28">
        <v>42.337107364476736</v>
      </c>
      <c r="BX28">
        <v>26.591048582596891</v>
      </c>
      <c r="BY28">
        <v>3524.4</v>
      </c>
      <c r="BZ28">
        <v>7987.5</v>
      </c>
      <c r="CA28">
        <v>426.6</v>
      </c>
      <c r="CB28">
        <v>2.5640999999999998</v>
      </c>
      <c r="CE28">
        <v>49.14</v>
      </c>
      <c r="CF28">
        <v>0.67462833760598806</v>
      </c>
    </row>
    <row r="29" spans="1:85">
      <c r="A29">
        <v>2.0499999999999998</v>
      </c>
      <c r="B29">
        <v>2</v>
      </c>
      <c r="C29">
        <v>50</v>
      </c>
      <c r="D29" t="s">
        <v>80</v>
      </c>
      <c r="E29">
        <v>1</v>
      </c>
      <c r="F29">
        <v>0</v>
      </c>
      <c r="G29">
        <v>1</v>
      </c>
      <c r="H29">
        <v>3.2467767872873927</v>
      </c>
      <c r="I29">
        <v>3.1899341243182882</v>
      </c>
      <c r="J29">
        <v>14.975907690440003</v>
      </c>
      <c r="K29">
        <v>14.713718285600962</v>
      </c>
      <c r="L29">
        <v>20.365632847895061</v>
      </c>
      <c r="M29">
        <v>20.03736942317272</v>
      </c>
      <c r="N29">
        <v>9.4798993335354851</v>
      </c>
      <c r="O29">
        <v>9.0791811754746305</v>
      </c>
      <c r="P29">
        <v>12.467684742464122</v>
      </c>
      <c r="Q29">
        <v>13.014788617365978</v>
      </c>
      <c r="T29">
        <v>3.0727671872673454</v>
      </c>
      <c r="U29">
        <v>3.0925112805916961</v>
      </c>
      <c r="V29">
        <v>14.173280384074472</v>
      </c>
      <c r="W29">
        <v>14.264350925238451</v>
      </c>
      <c r="X29">
        <v>15.508188800955976</v>
      </c>
      <c r="Y29">
        <v>16.062096258487681</v>
      </c>
      <c r="Z29">
        <v>12.788320781470853</v>
      </c>
      <c r="AA29">
        <v>14.658582403690955</v>
      </c>
      <c r="AB29">
        <v>3.0607157855897853</v>
      </c>
      <c r="AC29">
        <v>1.3612887161207661</v>
      </c>
      <c r="AF29">
        <v>1.0566296075866379</v>
      </c>
      <c r="AG29">
        <v>1.031496568082954</v>
      </c>
      <c r="AH29">
        <v>4.0734539290330281</v>
      </c>
      <c r="AI29">
        <v>19.125387303409674</v>
      </c>
      <c r="AL29">
        <v>-0.61990000000000001</v>
      </c>
      <c r="AM29">
        <v>-27.6458934826695</v>
      </c>
      <c r="AN29">
        <v>1.51</v>
      </c>
      <c r="AO29">
        <v>0.32</v>
      </c>
      <c r="AP29">
        <v>21.68</v>
      </c>
      <c r="AQ29">
        <v>14.357615894039736</v>
      </c>
      <c r="BR29">
        <v>0</v>
      </c>
      <c r="BS29">
        <v>0.26521862325818174</v>
      </c>
      <c r="BT29">
        <v>0.25924307294805821</v>
      </c>
      <c r="BU29">
        <v>0.49645933336054765</v>
      </c>
      <c r="BV29">
        <v>0.26010512742317748</v>
      </c>
      <c r="BW29">
        <v>42.005231670645379</v>
      </c>
      <c r="BX29">
        <v>24.960062545606686</v>
      </c>
      <c r="BY29">
        <v>3221.1</v>
      </c>
      <c r="BZ29">
        <v>6365.7</v>
      </c>
      <c r="CA29">
        <v>428.40000000000003</v>
      </c>
      <c r="CB29">
        <v>2.5550999999999999</v>
      </c>
    </row>
    <row r="30" spans="1:85">
      <c r="A30">
        <v>2.0499999999999998</v>
      </c>
      <c r="B30">
        <v>2</v>
      </c>
      <c r="C30">
        <v>50</v>
      </c>
      <c r="D30" t="s">
        <v>80</v>
      </c>
      <c r="E30">
        <v>2</v>
      </c>
      <c r="F30">
        <v>0</v>
      </c>
      <c r="G30">
        <v>1</v>
      </c>
      <c r="H30">
        <v>3.2660288947244611</v>
      </c>
      <c r="J30">
        <v>15.064708924005821</v>
      </c>
      <c r="L30">
        <v>20.199434350929589</v>
      </c>
      <c r="N30">
        <v>8.8593848413988106</v>
      </c>
      <c r="P30">
        <v>12.973970348152701</v>
      </c>
      <c r="T30">
        <v>3.1912048292919781</v>
      </c>
      <c r="V30">
        <v>14.719579470903957</v>
      </c>
      <c r="X30">
        <v>16.616747424326395</v>
      </c>
      <c r="Z30">
        <v>15.244675666462701</v>
      </c>
      <c r="AB30">
        <v>0.42398869874027523</v>
      </c>
      <c r="AF30">
        <v>1.0234469642141664</v>
      </c>
      <c r="AH30">
        <v>30.599802274683334</v>
      </c>
      <c r="AL30">
        <v>-0.61990000000000001</v>
      </c>
      <c r="AM30">
        <v>-27.6458934826695</v>
      </c>
      <c r="AN30">
        <v>1.51</v>
      </c>
      <c r="AO30">
        <v>0.32</v>
      </c>
      <c r="AP30">
        <v>21.68</v>
      </c>
      <c r="AQ30">
        <v>14.357615894039736</v>
      </c>
      <c r="BR30">
        <v>0</v>
      </c>
      <c r="BS30">
        <v>0.26521862325818174</v>
      </c>
      <c r="BT30">
        <v>0.25924307294805821</v>
      </c>
      <c r="BU30">
        <v>0.49645933336054765</v>
      </c>
      <c r="BV30">
        <v>0.26010512742317748</v>
      </c>
      <c r="BW30">
        <v>42.005231670645379</v>
      </c>
      <c r="BX30">
        <v>24.960062545606686</v>
      </c>
      <c r="BY30">
        <v>3221.1</v>
      </c>
      <c r="BZ30">
        <v>6365.7</v>
      </c>
      <c r="CA30">
        <v>428.40000000000003</v>
      </c>
      <c r="CB30">
        <v>2.5550999999999999</v>
      </c>
    </row>
    <row r="31" spans="1:85">
      <c r="A31">
        <v>2.0499999999999998</v>
      </c>
      <c r="B31">
        <v>2</v>
      </c>
      <c r="C31">
        <v>50</v>
      </c>
      <c r="D31" t="s">
        <v>80</v>
      </c>
      <c r="E31">
        <v>3</v>
      </c>
      <c r="F31">
        <v>0</v>
      </c>
      <c r="G31">
        <v>1</v>
      </c>
      <c r="H31">
        <v>3.0569966909430111</v>
      </c>
      <c r="J31">
        <v>14.100538242357064</v>
      </c>
      <c r="L31">
        <v>19.547041070693513</v>
      </c>
      <c r="N31">
        <v>8.898259351489596</v>
      </c>
      <c r="P31">
        <v>13.602710761481109</v>
      </c>
      <c r="T31">
        <v>3.0135618252157652</v>
      </c>
      <c r="V31">
        <v>13.900192920736925</v>
      </c>
      <c r="X31">
        <v>16.061352550180668</v>
      </c>
      <c r="Z31">
        <v>15.942750763139308</v>
      </c>
      <c r="AB31">
        <v>0.5991616640322377</v>
      </c>
      <c r="AF31">
        <v>1.0144131324480579</v>
      </c>
      <c r="AH31">
        <v>22.702905706512659</v>
      </c>
      <c r="AL31">
        <v>-0.61990000000000001</v>
      </c>
      <c r="AM31">
        <v>-27.6458934826695</v>
      </c>
      <c r="AN31">
        <v>1.51</v>
      </c>
      <c r="AO31">
        <v>0.32</v>
      </c>
      <c r="AP31">
        <v>21.68</v>
      </c>
      <c r="AQ31">
        <v>14.357615894039736</v>
      </c>
      <c r="BR31">
        <v>0</v>
      </c>
      <c r="BS31">
        <v>0.26521862325818174</v>
      </c>
      <c r="BT31">
        <v>0.25924307294805821</v>
      </c>
      <c r="BU31">
        <v>0.49645933336054765</v>
      </c>
      <c r="BV31">
        <v>0.26010512742317748</v>
      </c>
      <c r="BW31">
        <v>42.005231670645379</v>
      </c>
      <c r="BX31">
        <v>24.960062545606686</v>
      </c>
      <c r="BY31">
        <v>3221.1</v>
      </c>
      <c r="BZ31">
        <v>6365.7</v>
      </c>
      <c r="CA31">
        <v>428.40000000000003</v>
      </c>
      <c r="CB31">
        <v>2.5550999999999999</v>
      </c>
    </row>
    <row r="32" spans="1:85">
      <c r="A32">
        <v>2.1</v>
      </c>
      <c r="B32">
        <v>2</v>
      </c>
      <c r="C32">
        <v>100</v>
      </c>
      <c r="D32" t="s">
        <v>79</v>
      </c>
      <c r="E32">
        <v>1</v>
      </c>
      <c r="F32">
        <v>0</v>
      </c>
      <c r="G32">
        <v>2</v>
      </c>
      <c r="H32">
        <v>11.665815467978231</v>
      </c>
      <c r="I32">
        <v>10.842071320909184</v>
      </c>
      <c r="J32">
        <v>41.441618003475064</v>
      </c>
      <c r="K32">
        <v>38.51535105118716</v>
      </c>
      <c r="L32">
        <v>75.1506248931302</v>
      </c>
      <c r="M32">
        <v>70.673919673991733</v>
      </c>
      <c r="N32">
        <v>31.843840024785383</v>
      </c>
      <c r="O32">
        <v>30.52889041585091</v>
      </c>
      <c r="P32">
        <v>35.713139239229356</v>
      </c>
      <c r="Q32">
        <v>34.933240888921951</v>
      </c>
      <c r="R32">
        <v>7.8661639476810752</v>
      </c>
      <c r="S32">
        <v>9.4729115466216935</v>
      </c>
      <c r="T32">
        <v>8.8301240218948358</v>
      </c>
      <c r="U32">
        <v>8.3018139802415476</v>
      </c>
      <c r="V32">
        <v>31.368113754510965</v>
      </c>
      <c r="W32">
        <v>29.491346288602312</v>
      </c>
      <c r="X32">
        <v>39.708343083085282</v>
      </c>
      <c r="Y32">
        <v>38.683901613162924</v>
      </c>
      <c r="Z32">
        <v>15.535728215631153</v>
      </c>
      <c r="AA32">
        <v>15.893974236811593</v>
      </c>
      <c r="AB32">
        <v>1.6285073477872136</v>
      </c>
      <c r="AC32">
        <v>1.6806713452099691</v>
      </c>
      <c r="AD32">
        <v>0</v>
      </c>
      <c r="AE32">
        <v>0</v>
      </c>
      <c r="AF32">
        <v>1.3211383485726953</v>
      </c>
      <c r="AG32">
        <v>1.3050884604477073</v>
      </c>
      <c r="AH32">
        <v>21.929983483191357</v>
      </c>
      <c r="AI32">
        <v>20.853081558039857</v>
      </c>
      <c r="AL32">
        <v>-0.94210000000000005</v>
      </c>
      <c r="AM32">
        <v>-27.602528012396</v>
      </c>
      <c r="AN32">
        <v>2.31</v>
      </c>
      <c r="AO32">
        <v>0.42</v>
      </c>
      <c r="AP32">
        <v>28.15</v>
      </c>
      <c r="AQ32">
        <v>12.186147186147185</v>
      </c>
      <c r="AR32">
        <v>399.54341896906277</v>
      </c>
      <c r="AS32">
        <v>388.61769976148452</v>
      </c>
      <c r="AT32">
        <v>119.85708694644974</v>
      </c>
      <c r="AU32">
        <v>149.54294869875687</v>
      </c>
      <c r="AV32">
        <v>3.3334984951500823</v>
      </c>
      <c r="AW32">
        <v>2.6582110853847838</v>
      </c>
      <c r="AX32">
        <v>519.40050591551255</v>
      </c>
      <c r="AY32">
        <v>538.16064846024142</v>
      </c>
      <c r="AZ32">
        <v>-33.902981071292032</v>
      </c>
      <c r="BA32">
        <v>-31.39544499821498</v>
      </c>
      <c r="BB32">
        <v>49.760379666643125</v>
      </c>
      <c r="BC32">
        <v>40.226267744045408</v>
      </c>
      <c r="BD32">
        <v>-78.941643902749902</v>
      </c>
      <c r="BE32">
        <v>-77.518803313437829</v>
      </c>
      <c r="BF32">
        <v>329.70588235294122</v>
      </c>
      <c r="BG32">
        <v>219.73856209150327</v>
      </c>
      <c r="BH32">
        <v>0</v>
      </c>
      <c r="BI32">
        <v>0</v>
      </c>
      <c r="BJ32">
        <v>0.86542833713748479</v>
      </c>
      <c r="BK32">
        <v>4.5477410657420769</v>
      </c>
      <c r="BL32">
        <v>0</v>
      </c>
      <c r="BM32">
        <v>0</v>
      </c>
      <c r="BN32">
        <v>6.9234266970998783</v>
      </c>
      <c r="BO32">
        <v>36.381928525936615</v>
      </c>
      <c r="BP32">
        <v>406.46684566616267</v>
      </c>
      <c r="BQ32">
        <v>424.9996282874211</v>
      </c>
      <c r="BR32">
        <v>0</v>
      </c>
      <c r="BS32">
        <v>0.31318190835151755</v>
      </c>
      <c r="BT32">
        <v>0.31164848244395954</v>
      </c>
      <c r="BU32">
        <v>0.60145506843880181</v>
      </c>
      <c r="BV32">
        <v>0.31859353302916088</v>
      </c>
      <c r="BW32">
        <v>42.284594658820879</v>
      </c>
      <c r="BX32">
        <v>27.986823700321494</v>
      </c>
      <c r="BY32">
        <v>3947.5</v>
      </c>
      <c r="BZ32">
        <v>9102.5</v>
      </c>
      <c r="CA32">
        <v>460</v>
      </c>
      <c r="CB32">
        <v>2.81</v>
      </c>
      <c r="CC32">
        <v>0</v>
      </c>
      <c r="CD32">
        <v>0</v>
      </c>
      <c r="CE32">
        <v>46.209000000000003</v>
      </c>
      <c r="CF32">
        <v>0.76923956449525266</v>
      </c>
      <c r="CG32">
        <v>0.72218451836653486</v>
      </c>
    </row>
    <row r="33" spans="1:89">
      <c r="A33">
        <v>2.1</v>
      </c>
      <c r="B33">
        <v>2</v>
      </c>
      <c r="C33">
        <v>100</v>
      </c>
      <c r="D33" t="s">
        <v>79</v>
      </c>
      <c r="E33">
        <v>2</v>
      </c>
      <c r="F33">
        <v>0</v>
      </c>
      <c r="G33">
        <v>2</v>
      </c>
      <c r="H33">
        <v>10.90120550329255</v>
      </c>
      <c r="J33">
        <v>38.725419194644942</v>
      </c>
      <c r="L33">
        <v>71.004549802499128</v>
      </c>
      <c r="N33">
        <v>29.489721232213427</v>
      </c>
      <c r="P33">
        <v>35.092638449350055</v>
      </c>
      <c r="R33">
        <v>10.928840835099654</v>
      </c>
      <c r="T33">
        <v>8.2734697977984482</v>
      </c>
      <c r="V33">
        <v>29.390656475305327</v>
      </c>
      <c r="X33">
        <v>38.823847930875083</v>
      </c>
      <c r="Z33">
        <v>15.771787267495892</v>
      </c>
      <c r="AB33">
        <v>1.6153852254941714</v>
      </c>
      <c r="AD33">
        <v>0</v>
      </c>
      <c r="AF33">
        <v>1.3176098746614553</v>
      </c>
      <c r="AH33">
        <v>21.724006073297268</v>
      </c>
      <c r="AL33">
        <v>-0.94210000000000005</v>
      </c>
      <c r="AM33">
        <v>-27.602528012396</v>
      </c>
      <c r="AN33">
        <v>2.31</v>
      </c>
      <c r="AO33">
        <v>0.42</v>
      </c>
      <c r="AP33">
        <v>28.15</v>
      </c>
      <c r="AQ33">
        <v>12.186147186147185</v>
      </c>
      <c r="AR33">
        <v>322.48496195699823</v>
      </c>
      <c r="AT33">
        <v>144.14253173073749</v>
      </c>
      <c r="AV33">
        <v>2.2372644498808283</v>
      </c>
      <c r="AX33">
        <v>466.62749368773575</v>
      </c>
      <c r="AZ33">
        <v>-28.283289447934749</v>
      </c>
      <c r="BB33">
        <v>28.295921621634935</v>
      </c>
      <c r="BD33">
        <v>-75.484604668569247</v>
      </c>
      <c r="BF33">
        <v>79.705882352941174</v>
      </c>
      <c r="BH33">
        <v>0</v>
      </c>
      <c r="BJ33">
        <v>9.9269721024593842</v>
      </c>
      <c r="BL33">
        <v>0</v>
      </c>
      <c r="BN33">
        <v>79.415776819675074</v>
      </c>
      <c r="BP33">
        <v>401.90073877667328</v>
      </c>
      <c r="BR33">
        <v>0</v>
      </c>
      <c r="BS33">
        <v>0.31318190835151755</v>
      </c>
      <c r="BT33">
        <v>0.31164848244395954</v>
      </c>
      <c r="BU33">
        <v>0.60145506843880181</v>
      </c>
      <c r="BV33">
        <v>0.31859353302916088</v>
      </c>
      <c r="BW33">
        <v>42.284594658820879</v>
      </c>
      <c r="BX33">
        <v>27.986823700321494</v>
      </c>
      <c r="BY33">
        <v>3947.5</v>
      </c>
      <c r="BZ33">
        <v>9102.5</v>
      </c>
      <c r="CA33">
        <v>460</v>
      </c>
      <c r="CB33">
        <v>2.81</v>
      </c>
      <c r="CE33">
        <v>46.209000000000003</v>
      </c>
      <c r="CF33">
        <v>0.69109721634362842</v>
      </c>
    </row>
    <row r="34" spans="1:89">
      <c r="A34">
        <v>2.1</v>
      </c>
      <c r="B34">
        <v>2</v>
      </c>
      <c r="C34">
        <v>100</v>
      </c>
      <c r="D34" t="s">
        <v>79</v>
      </c>
      <c r="E34">
        <v>3</v>
      </c>
      <c r="F34">
        <v>0</v>
      </c>
      <c r="G34">
        <v>2</v>
      </c>
      <c r="H34">
        <v>9.9591929914567725</v>
      </c>
      <c r="J34">
        <v>35.379015955441467</v>
      </c>
      <c r="L34">
        <v>65.866584326345844</v>
      </c>
      <c r="N34">
        <v>30.253109990553924</v>
      </c>
      <c r="P34">
        <v>33.993944978186434</v>
      </c>
      <c r="R34">
        <v>9.6237298570843528</v>
      </c>
      <c r="T34">
        <v>7.8018481210313606</v>
      </c>
      <c r="V34">
        <v>27.715268635990633</v>
      </c>
      <c r="X34">
        <v>37.519513825528406</v>
      </c>
      <c r="Z34">
        <v>16.374407227307735</v>
      </c>
      <c r="AB34">
        <v>1.798121462348522</v>
      </c>
      <c r="AD34">
        <v>0</v>
      </c>
      <c r="AF34">
        <v>1.2765171581089714</v>
      </c>
      <c r="AH34">
        <v>18.905255117630944</v>
      </c>
      <c r="AL34">
        <v>-0.94210000000000005</v>
      </c>
      <c r="AM34">
        <v>-27.602528012396</v>
      </c>
      <c r="AN34">
        <v>2.31</v>
      </c>
      <c r="AO34">
        <v>0.42</v>
      </c>
      <c r="AP34">
        <v>28.15</v>
      </c>
      <c r="AQ34">
        <v>12.186147186147185</v>
      </c>
      <c r="AR34">
        <v>443.8247183583926</v>
      </c>
      <c r="AT34">
        <v>184.62922741908338</v>
      </c>
      <c r="AV34">
        <v>2.4038703111234416</v>
      </c>
      <c r="AX34">
        <v>628.45394577747595</v>
      </c>
      <c r="AZ34">
        <v>-32.000064475418156</v>
      </c>
      <c r="BB34">
        <v>42.622501943858154</v>
      </c>
      <c r="BD34">
        <v>-78.130161368994322</v>
      </c>
      <c r="BF34">
        <v>249.80392156862746</v>
      </c>
      <c r="BH34">
        <v>0</v>
      </c>
      <c r="BJ34">
        <v>2.8508227576293619</v>
      </c>
      <c r="BL34">
        <v>0</v>
      </c>
      <c r="BN34">
        <v>22.806582061034895</v>
      </c>
      <c r="BP34">
        <v>466.63130041942748</v>
      </c>
      <c r="BR34">
        <v>0</v>
      </c>
      <c r="BS34">
        <v>0.31318190835151755</v>
      </c>
      <c r="BT34">
        <v>0.31164848244395954</v>
      </c>
      <c r="BU34">
        <v>0.60145506843880181</v>
      </c>
      <c r="BV34">
        <v>0.31859353302916088</v>
      </c>
      <c r="BW34">
        <v>42.284594658820879</v>
      </c>
      <c r="BX34">
        <v>27.986823700321494</v>
      </c>
      <c r="BY34">
        <v>3947.5</v>
      </c>
      <c r="BZ34">
        <v>9102.5</v>
      </c>
      <c r="CA34">
        <v>460</v>
      </c>
      <c r="CB34">
        <v>2.81</v>
      </c>
      <c r="CE34">
        <v>46.209000000000003</v>
      </c>
      <c r="CF34">
        <v>0.70621677426072338</v>
      </c>
    </row>
    <row r="35" spans="1:89">
      <c r="A35">
        <v>2.1</v>
      </c>
      <c r="B35">
        <v>2</v>
      </c>
      <c r="C35">
        <v>100</v>
      </c>
      <c r="D35" t="s">
        <v>80</v>
      </c>
      <c r="E35">
        <v>1</v>
      </c>
      <c r="F35">
        <v>0</v>
      </c>
      <c r="G35">
        <v>2</v>
      </c>
      <c r="H35">
        <v>4.0897431785980629</v>
      </c>
      <c r="I35">
        <v>4.071091018688505</v>
      </c>
      <c r="J35">
        <v>14.559427478099192</v>
      </c>
      <c r="K35">
        <v>14.493026054426858</v>
      </c>
      <c r="L35">
        <v>20.727256483330983</v>
      </c>
      <c r="M35">
        <v>20.340388282652125</v>
      </c>
      <c r="N35">
        <v>10.871570556421618</v>
      </c>
      <c r="O35">
        <v>10.524619069585549</v>
      </c>
      <c r="P35">
        <v>15.914840696265712</v>
      </c>
      <c r="Q35">
        <v>16.411703016682967</v>
      </c>
      <c r="T35">
        <v>3.4277128167575626</v>
      </c>
      <c r="U35">
        <v>3.4459175474170767</v>
      </c>
      <c r="V35">
        <v>12.202608817221655</v>
      </c>
      <c r="W35">
        <v>12.267417399135198</v>
      </c>
      <c r="X35">
        <v>13.243686633007648</v>
      </c>
      <c r="Y35">
        <v>13.260052146220668</v>
      </c>
      <c r="Z35">
        <v>8.6657850012206588</v>
      </c>
      <c r="AA35">
        <v>8.8131034807614288</v>
      </c>
      <c r="AB35">
        <v>1.9681421933375947</v>
      </c>
      <c r="AC35">
        <v>2.0323530528719851</v>
      </c>
      <c r="AF35">
        <v>1.1931405567595788</v>
      </c>
      <c r="AG35">
        <v>1.1815693582247866</v>
      </c>
      <c r="AH35">
        <v>8.0862250451920694</v>
      </c>
      <c r="AI35">
        <v>8.0943495321736503</v>
      </c>
      <c r="AL35">
        <v>-0.871</v>
      </c>
      <c r="AM35">
        <v>-27.735049757117601</v>
      </c>
      <c r="AN35">
        <v>2.2599999999999998</v>
      </c>
      <c r="AO35">
        <v>0.42</v>
      </c>
      <c r="AP35">
        <v>28.09</v>
      </c>
      <c r="AQ35">
        <v>12.429203539823011</v>
      </c>
      <c r="AZ35">
        <v>-7.4052169950883808</v>
      </c>
      <c r="BA35">
        <v>-7.4052169950883808</v>
      </c>
      <c r="BB35">
        <v>4.4117994488796795</v>
      </c>
      <c r="BC35">
        <v>1.4705998162932266</v>
      </c>
      <c r="BR35">
        <v>0</v>
      </c>
      <c r="BS35">
        <v>0.34036264416925505</v>
      </c>
      <c r="BT35">
        <v>0.34350373675858237</v>
      </c>
      <c r="BU35">
        <v>0.64533006903847978</v>
      </c>
      <c r="BV35">
        <v>0.3637145595688599</v>
      </c>
      <c r="BW35">
        <v>37.400752547660247</v>
      </c>
      <c r="BX35">
        <v>27.238279489303643</v>
      </c>
      <c r="BY35">
        <v>3833.1</v>
      </c>
      <c r="BZ35">
        <v>9116.1</v>
      </c>
      <c r="CA35">
        <v>414</v>
      </c>
      <c r="CB35">
        <v>2.5434000000000001</v>
      </c>
    </row>
    <row r="36" spans="1:89">
      <c r="A36">
        <v>2.1</v>
      </c>
      <c r="B36">
        <v>2</v>
      </c>
      <c r="C36">
        <v>100</v>
      </c>
      <c r="D36" t="s">
        <v>80</v>
      </c>
      <c r="E36">
        <v>2</v>
      </c>
      <c r="F36">
        <v>0</v>
      </c>
      <c r="G36">
        <v>2</v>
      </c>
      <c r="H36">
        <v>3.830703856267224</v>
      </c>
      <c r="J36">
        <v>13.637251179306599</v>
      </c>
      <c r="L36">
        <v>19.088984620749589</v>
      </c>
      <c r="N36">
        <v>10.015639625843722</v>
      </c>
      <c r="P36">
        <v>16.40061181117958</v>
      </c>
      <c r="T36">
        <v>3.2500263853449098</v>
      </c>
      <c r="V36">
        <v>11.570047651637275</v>
      </c>
      <c r="X36">
        <v>12.613254928455438</v>
      </c>
      <c r="Z36">
        <v>8.2050300174733941</v>
      </c>
      <c r="AB36">
        <v>1.925062815393217</v>
      </c>
      <c r="AF36">
        <v>1.1786685405203836</v>
      </c>
      <c r="AH36">
        <v>8.5195203398230728</v>
      </c>
      <c r="AL36">
        <v>-0.871</v>
      </c>
      <c r="AM36">
        <v>-27.735049757117601</v>
      </c>
      <c r="AN36">
        <v>2.2599999999999998</v>
      </c>
      <c r="AO36">
        <v>0.42</v>
      </c>
      <c r="AP36">
        <v>28.09</v>
      </c>
      <c r="AQ36">
        <v>12.429203539823011</v>
      </c>
      <c r="BB36">
        <v>0</v>
      </c>
      <c r="BR36">
        <v>0</v>
      </c>
      <c r="BS36">
        <v>0.34036264416925505</v>
      </c>
      <c r="BT36">
        <v>0.34350373675858237</v>
      </c>
      <c r="BU36">
        <v>0.64533006903847978</v>
      </c>
      <c r="BV36">
        <v>0.3637145595688599</v>
      </c>
      <c r="BW36">
        <v>37.400752547660247</v>
      </c>
      <c r="BX36">
        <v>27.238279489303643</v>
      </c>
      <c r="BY36">
        <v>3833.1</v>
      </c>
      <c r="BZ36">
        <v>9116.1</v>
      </c>
      <c r="CA36">
        <v>414</v>
      </c>
      <c r="CB36">
        <v>2.5434000000000001</v>
      </c>
    </row>
    <row r="37" spans="1:89">
      <c r="A37">
        <v>2.1</v>
      </c>
      <c r="B37">
        <v>2</v>
      </c>
      <c r="C37">
        <v>100</v>
      </c>
      <c r="D37" t="s">
        <v>80</v>
      </c>
      <c r="E37">
        <v>3</v>
      </c>
      <c r="F37">
        <v>0</v>
      </c>
      <c r="G37">
        <v>2</v>
      </c>
      <c r="H37">
        <v>4.2928260212002272</v>
      </c>
      <c r="J37">
        <v>15.282399505874785</v>
      </c>
      <c r="L37">
        <v>21.204923743875799</v>
      </c>
      <c r="N37">
        <v>10.686647026491308</v>
      </c>
      <c r="P37">
        <v>16.919656542603612</v>
      </c>
      <c r="T37">
        <v>3.6600134401487576</v>
      </c>
      <c r="V37">
        <v>13.029595728546663</v>
      </c>
      <c r="X37">
        <v>13.923214877198919</v>
      </c>
      <c r="Z37">
        <v>9.5684954235902371</v>
      </c>
      <c r="AB37">
        <v>2.2038541498851432</v>
      </c>
      <c r="AF37">
        <v>1.172898977394397</v>
      </c>
      <c r="AH37">
        <v>7.6773032115058077</v>
      </c>
      <c r="AL37">
        <v>-0.871</v>
      </c>
      <c r="AM37">
        <v>-27.735049757117601</v>
      </c>
      <c r="AN37">
        <v>2.2599999999999998</v>
      </c>
      <c r="AO37">
        <v>0.42</v>
      </c>
      <c r="AP37">
        <v>28.09</v>
      </c>
      <c r="AQ37">
        <v>12.429203539823011</v>
      </c>
      <c r="BB37">
        <v>0</v>
      </c>
      <c r="BR37">
        <v>0</v>
      </c>
      <c r="BS37">
        <v>0.34036264416925505</v>
      </c>
      <c r="BT37">
        <v>0.34350373675858237</v>
      </c>
      <c r="BU37">
        <v>0.64533006903847978</v>
      </c>
      <c r="BV37">
        <v>0.3637145595688599</v>
      </c>
      <c r="BW37">
        <v>37.400752547660247</v>
      </c>
      <c r="BX37">
        <v>27.238279489303643</v>
      </c>
      <c r="BY37">
        <v>3833.1</v>
      </c>
      <c r="BZ37">
        <v>9116.1</v>
      </c>
      <c r="CA37">
        <v>414</v>
      </c>
      <c r="CB37">
        <v>2.5434000000000001</v>
      </c>
    </row>
    <row r="38" spans="1:89">
      <c r="A38">
        <v>2.125</v>
      </c>
      <c r="B38">
        <v>2</v>
      </c>
      <c r="C38">
        <v>125</v>
      </c>
      <c r="D38" t="s">
        <v>79</v>
      </c>
      <c r="E38">
        <v>1</v>
      </c>
      <c r="F38">
        <v>0</v>
      </c>
      <c r="G38">
        <v>2</v>
      </c>
      <c r="H38">
        <v>7.8836588567280366</v>
      </c>
      <c r="I38">
        <v>7.8543588739042685</v>
      </c>
      <c r="J38">
        <v>26.760552806273033</v>
      </c>
      <c r="K38">
        <v>26.661095973877355</v>
      </c>
      <c r="L38">
        <v>50.256305567277799</v>
      </c>
      <c r="M38">
        <v>48.302925597421144</v>
      </c>
      <c r="N38">
        <v>21.626228388205178</v>
      </c>
      <c r="O38">
        <v>20.148844162471367</v>
      </c>
      <c r="P38">
        <v>24.403707591872724</v>
      </c>
      <c r="Q38">
        <v>23.448339432376969</v>
      </c>
      <c r="R38">
        <v>15.414029560473782</v>
      </c>
      <c r="S38">
        <v>17.089346423512755</v>
      </c>
      <c r="T38">
        <v>6.3616181812386454</v>
      </c>
      <c r="U38">
        <v>6.2397649671265292</v>
      </c>
      <c r="V38">
        <v>21.594087512690582</v>
      </c>
      <c r="W38">
        <v>21.180464925751963</v>
      </c>
      <c r="X38">
        <v>33.66122930332925</v>
      </c>
      <c r="Y38">
        <v>31.87236023819446</v>
      </c>
      <c r="Z38">
        <v>16.07731790633548</v>
      </c>
      <c r="AA38">
        <v>14.553623067758053</v>
      </c>
      <c r="AB38">
        <v>1.8272999989708123</v>
      </c>
      <c r="AC38">
        <v>1.6347464653270694</v>
      </c>
      <c r="AD38">
        <v>0</v>
      </c>
      <c r="AE38">
        <v>4.5408638855471973E-4</v>
      </c>
      <c r="AF38">
        <v>1.2392536980572197</v>
      </c>
      <c r="AG38">
        <v>1.2589980887292176</v>
      </c>
      <c r="AH38">
        <v>13.355063539439387</v>
      </c>
      <c r="AI38">
        <v>14.408919582711791</v>
      </c>
      <c r="AK38">
        <v>13475.170462735805</v>
      </c>
      <c r="AL38">
        <v>-1.1317999999999999</v>
      </c>
      <c r="AM38">
        <v>-27.6324925014078</v>
      </c>
      <c r="AN38">
        <v>2.4500000000000002</v>
      </c>
      <c r="AO38">
        <v>0.47</v>
      </c>
      <c r="AP38">
        <v>29.46</v>
      </c>
      <c r="AQ38">
        <v>12.024489795918367</v>
      </c>
      <c r="AR38">
        <v>372.35983013798909</v>
      </c>
      <c r="AS38">
        <v>335.96342118831325</v>
      </c>
      <c r="AT38">
        <v>260.40883416775705</v>
      </c>
      <c r="AU38">
        <v>270.68265982479494</v>
      </c>
      <c r="AV38">
        <v>1.4299047546832166</v>
      </c>
      <c r="AW38">
        <v>1.2358713904688388</v>
      </c>
      <c r="AX38">
        <v>632.76866430574614</v>
      </c>
      <c r="AY38">
        <v>606.64608101310819</v>
      </c>
      <c r="AZ38">
        <v>-36.296916175463764</v>
      </c>
      <c r="BA38">
        <v>-33.654221247824182</v>
      </c>
      <c r="BB38">
        <v>71.715232651719859</v>
      </c>
      <c r="BC38">
        <v>55.100153203185663</v>
      </c>
      <c r="BD38">
        <v>-80.670459864642396</v>
      </c>
      <c r="BE38">
        <v>-81.578656270637495</v>
      </c>
      <c r="BF38">
        <v>507.64705882352933</v>
      </c>
      <c r="BG38">
        <v>648.9869281045751</v>
      </c>
      <c r="BH38">
        <v>0</v>
      </c>
      <c r="BI38">
        <v>0.92405109226337301</v>
      </c>
      <c r="BJ38">
        <v>1.9853944204918768</v>
      </c>
      <c r="BK38">
        <v>1.9005485050862407</v>
      </c>
      <c r="BL38">
        <v>0</v>
      </c>
      <c r="BM38">
        <v>0</v>
      </c>
      <c r="BN38">
        <v>15.883155363935014</v>
      </c>
      <c r="BO38">
        <v>19.82464350200679</v>
      </c>
      <c r="BP38">
        <v>388.24298550192412</v>
      </c>
      <c r="BQ38">
        <v>355.78806469032003</v>
      </c>
      <c r="BR38">
        <v>0.37818918213562464</v>
      </c>
      <c r="BS38">
        <v>0.32441149685775605</v>
      </c>
      <c r="BT38">
        <v>0.32691560154122468</v>
      </c>
      <c r="BU38">
        <v>0.65079962867893604</v>
      </c>
      <c r="BV38">
        <v>0.35713554209902115</v>
      </c>
      <c r="BW38">
        <v>39.915700636581143</v>
      </c>
      <c r="BX38">
        <v>28.309836265641231</v>
      </c>
      <c r="BY38">
        <v>3929.4</v>
      </c>
      <c r="BZ38">
        <v>9932.4</v>
      </c>
      <c r="CA38">
        <v>441</v>
      </c>
      <c r="CB38">
        <v>2.8250999999999999</v>
      </c>
      <c r="CC38">
        <v>0</v>
      </c>
      <c r="CD38">
        <v>0</v>
      </c>
      <c r="CE38">
        <v>64.918999999999997</v>
      </c>
      <c r="CF38">
        <v>0.58846123574486831</v>
      </c>
      <c r="CG38">
        <v>0.5488830720129575</v>
      </c>
    </row>
    <row r="39" spans="1:89">
      <c r="A39">
        <v>2.125</v>
      </c>
      <c r="B39">
        <v>2</v>
      </c>
      <c r="C39">
        <v>125</v>
      </c>
      <c r="D39" t="s">
        <v>79</v>
      </c>
      <c r="E39">
        <v>2</v>
      </c>
      <c r="F39">
        <v>0</v>
      </c>
      <c r="G39">
        <v>2</v>
      </c>
      <c r="H39">
        <v>7.7889923651624589</v>
      </c>
      <c r="J39">
        <v>26.439213731033465</v>
      </c>
      <c r="L39">
        <v>47.521656811249464</v>
      </c>
      <c r="N39">
        <v>19.369519824064184</v>
      </c>
      <c r="P39">
        <v>23.243398249181364</v>
      </c>
      <c r="R39">
        <v>17.497335238315685</v>
      </c>
      <c r="T39">
        <v>6.1086528290649404</v>
      </c>
      <c r="V39">
        <v>20.735413540614186</v>
      </c>
      <c r="X39">
        <v>30.659651528206695</v>
      </c>
      <c r="Z39">
        <v>13.538413076944849</v>
      </c>
      <c r="AB39">
        <v>1.5180054627954092</v>
      </c>
      <c r="AD39">
        <v>0</v>
      </c>
      <c r="AF39">
        <v>1.2750753043457426</v>
      </c>
      <c r="AH39">
        <v>15.311801451872652</v>
      </c>
      <c r="AL39">
        <v>-1.1317999999999999</v>
      </c>
      <c r="AM39">
        <v>-27.6324925014078</v>
      </c>
      <c r="AN39">
        <v>2.4500000000000002</v>
      </c>
      <c r="AO39">
        <v>0.47</v>
      </c>
      <c r="AP39">
        <v>29.46</v>
      </c>
      <c r="AQ39">
        <v>12.024489795918367</v>
      </c>
      <c r="AR39">
        <v>390.60927635909599</v>
      </c>
      <c r="AT39">
        <v>295.98632134515333</v>
      </c>
      <c r="AV39">
        <v>1.3196869185843276</v>
      </c>
      <c r="AX39">
        <v>686.59559770424926</v>
      </c>
      <c r="AZ39">
        <v>-32.775580436838027</v>
      </c>
      <c r="BB39">
        <v>48.586711747512879</v>
      </c>
      <c r="BD39">
        <v>-81.405979011047833</v>
      </c>
      <c r="BF39">
        <v>540.49019607843127</v>
      </c>
      <c r="BH39">
        <v>0</v>
      </c>
      <c r="BJ39">
        <v>1.1708736325977733</v>
      </c>
      <c r="BL39">
        <v>0</v>
      </c>
      <c r="BN39">
        <v>9.3669890607821866</v>
      </c>
      <c r="BP39">
        <v>399.97626541987819</v>
      </c>
      <c r="BR39">
        <v>0.37818918213562464</v>
      </c>
      <c r="BS39">
        <v>0.32441149685775605</v>
      </c>
      <c r="BT39">
        <v>0.32691560154122468</v>
      </c>
      <c r="BU39">
        <v>0.65079962867893604</v>
      </c>
      <c r="BV39">
        <v>0.35713554209902115</v>
      </c>
      <c r="BW39">
        <v>39.915700636581143</v>
      </c>
      <c r="BX39">
        <v>28.309836265641231</v>
      </c>
      <c r="BY39">
        <v>3929.4</v>
      </c>
      <c r="BZ39">
        <v>9932.4</v>
      </c>
      <c r="CA39">
        <v>441</v>
      </c>
      <c r="CB39">
        <v>2.8250999999999999</v>
      </c>
      <c r="CE39">
        <v>64.918999999999997</v>
      </c>
      <c r="CF39">
        <v>0.5689073417673598</v>
      </c>
    </row>
    <row r="40" spans="1:89">
      <c r="A40">
        <v>2.125</v>
      </c>
      <c r="B40">
        <v>2</v>
      </c>
      <c r="C40">
        <v>125</v>
      </c>
      <c r="D40" t="s">
        <v>79</v>
      </c>
      <c r="E40">
        <v>3</v>
      </c>
      <c r="F40">
        <v>0</v>
      </c>
      <c r="G40">
        <v>2</v>
      </c>
      <c r="H40">
        <v>7.8904253998223108</v>
      </c>
      <c r="J40">
        <v>26.78352138432556</v>
      </c>
      <c r="L40">
        <v>47.130814413736161</v>
      </c>
      <c r="N40">
        <v>19.450784275144741</v>
      </c>
      <c r="P40">
        <v>22.697912456076828</v>
      </c>
      <c r="R40">
        <v>18.3566744717488</v>
      </c>
      <c r="T40">
        <v>6.2490238910760008</v>
      </c>
      <c r="V40">
        <v>21.211893723951121</v>
      </c>
      <c r="X40">
        <v>31.296199883047429</v>
      </c>
      <c r="Z40">
        <v>14.045138219993831</v>
      </c>
      <c r="AB40">
        <v>1.5589339342149868</v>
      </c>
      <c r="AD40">
        <v>1.3622591656641593E-3</v>
      </c>
      <c r="AF40">
        <v>1.2626652637846905</v>
      </c>
      <c r="AH40">
        <v>14.559893756823337</v>
      </c>
      <c r="AJ40">
        <v>13475.170462735805</v>
      </c>
      <c r="AL40">
        <v>-1.1317999999999999</v>
      </c>
      <c r="AM40">
        <v>-27.6324925014078</v>
      </c>
      <c r="AN40">
        <v>2.4500000000000002</v>
      </c>
      <c r="AO40">
        <v>0.47</v>
      </c>
      <c r="AP40">
        <v>29.46</v>
      </c>
      <c r="AQ40">
        <v>12.024489795918367</v>
      </c>
      <c r="AR40">
        <v>244.92115706785461</v>
      </c>
      <c r="AT40">
        <v>255.65282396147455</v>
      </c>
      <c r="AV40">
        <v>0.95802249813897167</v>
      </c>
      <c r="AX40">
        <v>500.57398102932916</v>
      </c>
      <c r="AZ40">
        <v>-31.890167131170756</v>
      </c>
      <c r="BB40">
        <v>44.998515210324236</v>
      </c>
      <c r="BD40">
        <v>-82.65952993622227</v>
      </c>
      <c r="BF40">
        <v>898.82352941176464</v>
      </c>
      <c r="BH40">
        <v>2.7721532767901191</v>
      </c>
      <c r="BJ40">
        <v>2.5453774621690726</v>
      </c>
      <c r="BL40">
        <v>0</v>
      </c>
      <c r="BN40">
        <v>34.223786081303174</v>
      </c>
      <c r="BP40">
        <v>279.14494314915777</v>
      </c>
      <c r="BR40">
        <v>0.37818918213562464</v>
      </c>
      <c r="BS40">
        <v>0.32441149685775605</v>
      </c>
      <c r="BT40">
        <v>0.32691560154122468</v>
      </c>
      <c r="BU40">
        <v>0.65079962867893604</v>
      </c>
      <c r="BV40">
        <v>0.35713554209902115</v>
      </c>
      <c r="BW40">
        <v>39.915700636581143</v>
      </c>
      <c r="BX40">
        <v>28.309836265641231</v>
      </c>
      <c r="BY40">
        <v>3929.4</v>
      </c>
      <c r="BZ40">
        <v>9932.4</v>
      </c>
      <c r="CA40">
        <v>441</v>
      </c>
      <c r="CB40">
        <v>2.8250999999999999</v>
      </c>
      <c r="CE40">
        <v>64.918999999999997</v>
      </c>
      <c r="CF40">
        <v>0.4892806385266445</v>
      </c>
    </row>
    <row r="41" spans="1:89">
      <c r="A41">
        <v>2.125</v>
      </c>
      <c r="B41">
        <v>2</v>
      </c>
      <c r="C41">
        <v>125</v>
      </c>
      <c r="D41" t="s">
        <v>80</v>
      </c>
      <c r="E41">
        <v>1</v>
      </c>
      <c r="F41">
        <v>0</v>
      </c>
      <c r="G41">
        <v>2</v>
      </c>
      <c r="H41">
        <v>3.397895788129647</v>
      </c>
      <c r="I41">
        <v>3.3511730695262076</v>
      </c>
      <c r="J41">
        <v>11.577157710833548</v>
      </c>
      <c r="K41">
        <v>11.41796616533631</v>
      </c>
      <c r="L41">
        <v>15.896865762849242</v>
      </c>
      <c r="M41">
        <v>15.481638549966753</v>
      </c>
      <c r="N41">
        <v>8.8065952000413734</v>
      </c>
      <c r="O41">
        <v>8.4422570133294865</v>
      </c>
      <c r="P41">
        <v>11.516133787172782</v>
      </c>
      <c r="Q41">
        <v>11.970703412893783</v>
      </c>
      <c r="T41">
        <v>3.1336391223528945</v>
      </c>
      <c r="U41">
        <v>3.1278184555299244</v>
      </c>
      <c r="V41">
        <v>10.676794283996232</v>
      </c>
      <c r="W41">
        <v>10.656962369778276</v>
      </c>
      <c r="X41">
        <v>11.744340150698305</v>
      </c>
      <c r="Y41">
        <v>11.672693183922993</v>
      </c>
      <c r="Z41">
        <v>8.4589725995845608</v>
      </c>
      <c r="AA41">
        <v>7.7381391002505167</v>
      </c>
      <c r="AB41">
        <v>1.7151301957974172</v>
      </c>
      <c r="AC41">
        <v>1.6337166237757963</v>
      </c>
      <c r="AF41">
        <v>1.0843290039021261</v>
      </c>
      <c r="AG41">
        <v>1.0714068937148038</v>
      </c>
      <c r="AH41">
        <v>6.7144370820307167</v>
      </c>
      <c r="AI41">
        <v>7.3453918830253935</v>
      </c>
      <c r="AL41">
        <v>-1.0122</v>
      </c>
      <c r="AM41">
        <v>-27.663091118756299</v>
      </c>
      <c r="AN41">
        <v>2.39</v>
      </c>
      <c r="AO41">
        <v>0.47</v>
      </c>
      <c r="AP41">
        <v>29.35</v>
      </c>
      <c r="AQ41">
        <v>12.280334728033473</v>
      </c>
      <c r="BB41">
        <v>0</v>
      </c>
      <c r="BC41">
        <v>0</v>
      </c>
      <c r="BR41">
        <v>0</v>
      </c>
      <c r="BS41">
        <v>0.31824505560670246</v>
      </c>
      <c r="BT41">
        <v>0.32258885790578051</v>
      </c>
      <c r="BU41">
        <v>0.63735766506147085</v>
      </c>
      <c r="BV41">
        <v>0.35128932498518878</v>
      </c>
      <c r="BW41">
        <v>40.660599763739931</v>
      </c>
      <c r="BX41">
        <v>28.247712002633612</v>
      </c>
      <c r="BY41">
        <v>4088.7000000000003</v>
      </c>
      <c r="BZ41">
        <v>10197.9</v>
      </c>
      <c r="CA41">
        <v>446.40000000000003</v>
      </c>
      <c r="CB41">
        <v>2.7890999999999999</v>
      </c>
    </row>
    <row r="42" spans="1:89">
      <c r="A42">
        <v>2.125</v>
      </c>
      <c r="B42">
        <v>2</v>
      </c>
      <c r="C42">
        <v>125</v>
      </c>
      <c r="D42" t="s">
        <v>80</v>
      </c>
      <c r="E42">
        <v>2</v>
      </c>
      <c r="F42">
        <v>0</v>
      </c>
      <c r="G42">
        <v>2</v>
      </c>
      <c r="H42">
        <v>3.3183836553747401</v>
      </c>
      <c r="J42">
        <v>11.306247548125178</v>
      </c>
      <c r="L42">
        <v>15.328790145673635</v>
      </c>
      <c r="N42">
        <v>8.0857776292207646</v>
      </c>
      <c r="P42">
        <v>11.595916348732581</v>
      </c>
      <c r="T42">
        <v>3.1080263530262173</v>
      </c>
      <c r="V42">
        <v>10.589527608266497</v>
      </c>
      <c r="X42">
        <v>11.555723561161377</v>
      </c>
      <c r="Z42">
        <v>7.0333876509155502</v>
      </c>
      <c r="AB42">
        <v>1.5011696245951025</v>
      </c>
      <c r="AF42">
        <v>1.0676819558314563</v>
      </c>
      <c r="AH42">
        <v>7.7245876540169451</v>
      </c>
      <c r="AL42">
        <v>-1.0122</v>
      </c>
      <c r="AM42">
        <v>-27.663091118756299</v>
      </c>
      <c r="AN42">
        <v>2.39</v>
      </c>
      <c r="AO42">
        <v>0.47</v>
      </c>
      <c r="AP42">
        <v>29.35</v>
      </c>
      <c r="AQ42">
        <v>12.280334728033473</v>
      </c>
      <c r="BB42">
        <v>0</v>
      </c>
      <c r="BR42">
        <v>0</v>
      </c>
      <c r="BS42">
        <v>0.31824505560670246</v>
      </c>
      <c r="BT42">
        <v>0.32258885790578051</v>
      </c>
      <c r="BU42">
        <v>0.63735766506147085</v>
      </c>
      <c r="BV42">
        <v>0.35128932498518878</v>
      </c>
      <c r="BW42">
        <v>40.660599763739931</v>
      </c>
      <c r="BX42">
        <v>28.247712002633612</v>
      </c>
      <c r="BY42">
        <v>4088.7000000000003</v>
      </c>
      <c r="BZ42">
        <v>10197.9</v>
      </c>
      <c r="CA42">
        <v>446.40000000000003</v>
      </c>
      <c r="CB42">
        <v>2.7890999999999999</v>
      </c>
    </row>
    <row r="43" spans="1:89">
      <c r="A43">
        <v>2.125</v>
      </c>
      <c r="B43">
        <v>2</v>
      </c>
      <c r="C43">
        <v>125</v>
      </c>
      <c r="D43" t="s">
        <v>80</v>
      </c>
      <c r="E43">
        <v>3</v>
      </c>
      <c r="F43">
        <v>0</v>
      </c>
      <c r="G43">
        <v>2</v>
      </c>
      <c r="H43">
        <v>3.3372397650742349</v>
      </c>
      <c r="J43">
        <v>11.370493237050203</v>
      </c>
      <c r="L43">
        <v>15.219259741377387</v>
      </c>
      <c r="N43">
        <v>8.4343982107263198</v>
      </c>
      <c r="P43">
        <v>12.800060102775991</v>
      </c>
      <c r="T43">
        <v>3.1417898912106614</v>
      </c>
      <c r="V43">
        <v>10.704565217072098</v>
      </c>
      <c r="X43">
        <v>11.718015839909297</v>
      </c>
      <c r="Z43">
        <v>7.722057050251439</v>
      </c>
      <c r="AB43">
        <v>1.6848500509348696</v>
      </c>
      <c r="AF43">
        <v>1.062209721410829</v>
      </c>
      <c r="AH43">
        <v>7.5971509130285186</v>
      </c>
      <c r="AL43">
        <v>-1.0122</v>
      </c>
      <c r="AM43">
        <v>-27.663091118756299</v>
      </c>
      <c r="AN43">
        <v>2.39</v>
      </c>
      <c r="AO43">
        <v>0.47</v>
      </c>
      <c r="AP43">
        <v>29.35</v>
      </c>
      <c r="AQ43">
        <v>12.280334728033473</v>
      </c>
      <c r="BB43">
        <v>0</v>
      </c>
      <c r="BR43">
        <v>0</v>
      </c>
      <c r="BS43">
        <v>0.31824505560670246</v>
      </c>
      <c r="BT43">
        <v>0.32258885790578051</v>
      </c>
      <c r="BU43">
        <v>0.63735766506147085</v>
      </c>
      <c r="BV43">
        <v>0.35128932498518878</v>
      </c>
      <c r="BW43">
        <v>40.660599763739931</v>
      </c>
      <c r="BX43">
        <v>28.247712002633612</v>
      </c>
      <c r="BY43">
        <v>4088.7000000000003</v>
      </c>
      <c r="BZ43">
        <v>10197.9</v>
      </c>
      <c r="CA43">
        <v>446.40000000000003</v>
      </c>
      <c r="CB43">
        <v>2.7890999999999999</v>
      </c>
    </row>
    <row r="44" spans="1:89">
      <c r="A44">
        <v>2.15</v>
      </c>
      <c r="B44">
        <v>2</v>
      </c>
      <c r="C44">
        <v>150</v>
      </c>
      <c r="D44" t="s">
        <v>79</v>
      </c>
      <c r="E44">
        <v>1</v>
      </c>
      <c r="F44">
        <v>0</v>
      </c>
      <c r="G44">
        <v>1</v>
      </c>
      <c r="H44">
        <v>5.7524684808874058</v>
      </c>
      <c r="I44">
        <v>6.5153516557879385</v>
      </c>
      <c r="J44">
        <v>19.336028507184558</v>
      </c>
      <c r="K44">
        <v>21.900341700127527</v>
      </c>
      <c r="L44">
        <v>31.329538735758394</v>
      </c>
      <c r="M44">
        <v>35.125562026508092</v>
      </c>
      <c r="N44">
        <v>33.143441875535721</v>
      </c>
      <c r="O44">
        <v>34.46448614524639</v>
      </c>
      <c r="P44">
        <v>1.1125915881542789</v>
      </c>
      <c r="Q44">
        <v>1.1555735752650735</v>
      </c>
      <c r="R44">
        <v>25.475518750043616</v>
      </c>
      <c r="S44">
        <v>35.45431314137452</v>
      </c>
      <c r="T44">
        <v>2.7387956371077222</v>
      </c>
      <c r="U44">
        <v>3.0240893885637541</v>
      </c>
      <c r="V44">
        <v>9.2060357549839402</v>
      </c>
      <c r="W44">
        <v>10.16500634811346</v>
      </c>
      <c r="X44">
        <v>11.228217906954578</v>
      </c>
      <c r="Y44">
        <v>12.589009878410655</v>
      </c>
      <c r="Z44">
        <v>9.2244349593266701</v>
      </c>
      <c r="AA44">
        <v>10.245778565702716</v>
      </c>
      <c r="AB44">
        <v>8.9136594220800294E-2</v>
      </c>
      <c r="AC44">
        <v>0.11275078381245551</v>
      </c>
      <c r="AD44">
        <v>2.2668530074693859E-3</v>
      </c>
      <c r="AE44">
        <v>1.8002446228297983E-3</v>
      </c>
      <c r="AF44">
        <v>2.1003642633819304</v>
      </c>
      <c r="AG44">
        <v>2.1520881885557444</v>
      </c>
      <c r="AH44">
        <v>12.481872320567666</v>
      </c>
      <c r="AI44">
        <v>10.39880741321271</v>
      </c>
      <c r="AJ44">
        <v>11238.275559156504</v>
      </c>
      <c r="AK44">
        <v>39700.253002099977</v>
      </c>
      <c r="AL44">
        <v>-1.0029999999999999</v>
      </c>
      <c r="AM44">
        <v>-27.6549258990825</v>
      </c>
      <c r="AN44">
        <v>2.35</v>
      </c>
      <c r="AO44">
        <v>0.48</v>
      </c>
      <c r="AP44">
        <v>29.75</v>
      </c>
      <c r="AQ44">
        <v>12.659574468085106</v>
      </c>
      <c r="AR44">
        <v>240.12647495849939</v>
      </c>
      <c r="AS44">
        <v>228.12874632046828</v>
      </c>
      <c r="AT44">
        <v>450.63601357869237</v>
      </c>
      <c r="AU44">
        <v>334.38605538704849</v>
      </c>
      <c r="AV44">
        <v>0.53286126213382912</v>
      </c>
      <c r="AW44">
        <v>0.92902609243487611</v>
      </c>
      <c r="AX44">
        <v>690.76248853719176</v>
      </c>
      <c r="AY44">
        <v>562.51480170751677</v>
      </c>
      <c r="BD44">
        <v>-96.874696187019495</v>
      </c>
      <c r="BE44">
        <v>-96.316840609071775</v>
      </c>
      <c r="BF44">
        <v>778.72549019607845</v>
      </c>
      <c r="BG44">
        <v>795.22875816993462</v>
      </c>
      <c r="BH44">
        <v>0</v>
      </c>
      <c r="BI44">
        <v>0</v>
      </c>
      <c r="BJ44">
        <v>1.5272264773014437</v>
      </c>
      <c r="BK44">
        <v>1.561164843463698</v>
      </c>
      <c r="BL44">
        <v>210.63900862068965</v>
      </c>
      <c r="BM44">
        <v>205.52406609195404</v>
      </c>
      <c r="BN44">
        <v>222.8568204391012</v>
      </c>
      <c r="BO44">
        <v>218.01338483966359</v>
      </c>
      <c r="BP44">
        <v>462.98329539760061</v>
      </c>
      <c r="BQ44">
        <v>446.14213116013184</v>
      </c>
      <c r="BR44">
        <v>0.36605560313066338</v>
      </c>
      <c r="BS44">
        <v>0.3275334574711728</v>
      </c>
      <c r="BT44">
        <v>0.32765170374205888</v>
      </c>
      <c r="BU44">
        <v>0.65585729791089953</v>
      </c>
      <c r="BV44">
        <v>0.3551520522573835</v>
      </c>
      <c r="BW44">
        <v>39.557042865415703</v>
      </c>
      <c r="BX44">
        <v>27.995567937441319</v>
      </c>
      <c r="BY44">
        <v>3919.5</v>
      </c>
      <c r="BZ44">
        <v>10122.300000000001</v>
      </c>
      <c r="CA44">
        <v>450.90000000000003</v>
      </c>
      <c r="CB44">
        <v>2.8512000000000004</v>
      </c>
      <c r="CC44">
        <v>0</v>
      </c>
      <c r="CD44">
        <v>0</v>
      </c>
      <c r="CE44">
        <v>51.3</v>
      </c>
      <c r="CF44">
        <v>0.34762523869385042</v>
      </c>
      <c r="CG44">
        <v>0.43630708872505058</v>
      </c>
      <c r="CH44">
        <v>1.7843841442794055</v>
      </c>
      <c r="CI44">
        <v>1.8849790834652549</v>
      </c>
      <c r="CJ44">
        <v>5.1302212920174677</v>
      </c>
      <c r="CK44">
        <v>7.1051645810909827</v>
      </c>
    </row>
    <row r="45" spans="1:89">
      <c r="A45">
        <v>2.15</v>
      </c>
      <c r="B45">
        <v>2</v>
      </c>
      <c r="C45">
        <v>150</v>
      </c>
      <c r="D45" t="s">
        <v>79</v>
      </c>
      <c r="E45">
        <v>2</v>
      </c>
      <c r="F45">
        <v>0</v>
      </c>
      <c r="G45">
        <v>1</v>
      </c>
      <c r="H45">
        <v>6.2252819005593869</v>
      </c>
      <c r="J45">
        <v>20.925317312804665</v>
      </c>
      <c r="L45">
        <v>33.424534747029817</v>
      </c>
      <c r="N45">
        <v>32.537361283180815</v>
      </c>
      <c r="P45">
        <v>0.94309107578884421</v>
      </c>
      <c r="R45">
        <v>35.790148590258624</v>
      </c>
      <c r="T45">
        <v>2.8574710638255123</v>
      </c>
      <c r="V45">
        <v>9.6049447523546636</v>
      </c>
      <c r="X45">
        <v>11.888846192348772</v>
      </c>
      <c r="Z45">
        <v>9.5744548609390261</v>
      </c>
      <c r="AB45">
        <v>0.11368745477286937</v>
      </c>
      <c r="AD45">
        <v>3.9150039516037852E-4</v>
      </c>
      <c r="AF45">
        <v>2.1785984045014728</v>
      </c>
      <c r="AH45">
        <v>8.2954718062164368</v>
      </c>
      <c r="AJ45">
        <v>91417.911789328224</v>
      </c>
      <c r="AL45">
        <v>-1.0029999999999999</v>
      </c>
      <c r="AM45">
        <v>-27.6549258990825</v>
      </c>
      <c r="AN45">
        <v>2.35</v>
      </c>
      <c r="AO45">
        <v>0.48</v>
      </c>
      <c r="AP45">
        <v>29.75</v>
      </c>
      <c r="AQ45">
        <v>12.659574468085106</v>
      </c>
      <c r="AR45">
        <v>249.45658127413813</v>
      </c>
      <c r="AT45">
        <v>139.98622991665107</v>
      </c>
      <c r="AV45">
        <v>1.7820079976628171</v>
      </c>
      <c r="AX45">
        <v>389.4428111907892</v>
      </c>
      <c r="BD45">
        <v>-96.950349944136605</v>
      </c>
      <c r="BF45">
        <v>865.98039215686265</v>
      </c>
      <c r="BH45">
        <v>0</v>
      </c>
      <c r="BJ45">
        <v>1.1199660833543921</v>
      </c>
      <c r="BL45">
        <v>205.93803879310343</v>
      </c>
      <c r="BN45">
        <v>214.89776745993856</v>
      </c>
      <c r="BP45">
        <v>464.35434873407667</v>
      </c>
      <c r="BR45">
        <v>0.36605560313066338</v>
      </c>
      <c r="BS45">
        <v>0.3275334574711728</v>
      </c>
      <c r="BT45">
        <v>0.32765170374205888</v>
      </c>
      <c r="BU45">
        <v>0.65585729791089953</v>
      </c>
      <c r="BV45">
        <v>0.3551520522573835</v>
      </c>
      <c r="BW45">
        <v>39.557042865415703</v>
      </c>
      <c r="BX45">
        <v>27.995567937441319</v>
      </c>
      <c r="BY45">
        <v>3919.5</v>
      </c>
      <c r="BZ45">
        <v>10122.300000000001</v>
      </c>
      <c r="CA45">
        <v>450.90000000000003</v>
      </c>
      <c r="CB45">
        <v>2.8512000000000004</v>
      </c>
      <c r="CE45">
        <v>46.23</v>
      </c>
      <c r="CF45">
        <v>0.64054740286868106</v>
      </c>
      <c r="CH45">
        <v>1.7752006780326395</v>
      </c>
      <c r="CJ45">
        <v>9.000764005712659</v>
      </c>
    </row>
    <row r="46" spans="1:89">
      <c r="A46">
        <v>2.15</v>
      </c>
      <c r="B46">
        <v>2</v>
      </c>
      <c r="C46">
        <v>150</v>
      </c>
      <c r="D46" t="s">
        <v>79</v>
      </c>
      <c r="E46">
        <v>3</v>
      </c>
      <c r="F46">
        <v>0</v>
      </c>
      <c r="G46">
        <v>1</v>
      </c>
      <c r="H46">
        <v>7.5683045859170228</v>
      </c>
      <c r="J46">
        <v>25.439679280393356</v>
      </c>
      <c r="L46">
        <v>40.622612596736062</v>
      </c>
      <c r="N46">
        <v>37.71265527702262</v>
      </c>
      <c r="P46">
        <v>1.4110380618520977</v>
      </c>
      <c r="R46">
        <v>45.097272083821316</v>
      </c>
      <c r="T46">
        <v>3.4760014647580277</v>
      </c>
      <c r="V46">
        <v>11.684038537001772</v>
      </c>
      <c r="X46">
        <v>14.649965535928615</v>
      </c>
      <c r="Z46">
        <v>11.938445876842451</v>
      </c>
      <c r="AB46">
        <v>0.13542830244369689</v>
      </c>
      <c r="AD46">
        <v>2.7423804658596308E-3</v>
      </c>
      <c r="AF46">
        <v>2.1773018977838294</v>
      </c>
      <c r="AH46">
        <v>10.419078112854027</v>
      </c>
      <c r="AJ46">
        <v>16444.571657815195</v>
      </c>
      <c r="AL46">
        <v>-1.0029999999999999</v>
      </c>
      <c r="AM46">
        <v>-27.6549258990825</v>
      </c>
      <c r="AN46">
        <v>2.35</v>
      </c>
      <c r="AO46">
        <v>0.48</v>
      </c>
      <c r="AP46">
        <v>29.75</v>
      </c>
      <c r="AQ46">
        <v>12.659574468085106</v>
      </c>
      <c r="AR46">
        <v>194.80318272876727</v>
      </c>
      <c r="AT46">
        <v>412.53592266580199</v>
      </c>
      <c r="AV46">
        <v>0.47220901750798217</v>
      </c>
      <c r="AX46">
        <v>607.33910539456929</v>
      </c>
      <c r="BD46">
        <v>-95.125475696059226</v>
      </c>
      <c r="BF46">
        <v>740.98039215686265</v>
      </c>
      <c r="BH46">
        <v>0</v>
      </c>
      <c r="BJ46">
        <v>2.0363019697352582</v>
      </c>
      <c r="BL46">
        <v>199.99515086206895</v>
      </c>
      <c r="BN46">
        <v>216.28556661995103</v>
      </c>
      <c r="BP46">
        <v>411.0887493487183</v>
      </c>
      <c r="BR46">
        <v>0.36605560313066338</v>
      </c>
      <c r="BS46">
        <v>0.3275334574711728</v>
      </c>
      <c r="BT46">
        <v>0.32765170374205888</v>
      </c>
      <c r="BU46">
        <v>0.65585729791089953</v>
      </c>
      <c r="BV46">
        <v>0.3551520522573835</v>
      </c>
      <c r="BW46">
        <v>39.557042865415703</v>
      </c>
      <c r="BX46">
        <v>27.995567937441319</v>
      </c>
      <c r="BY46">
        <v>3919.5</v>
      </c>
      <c r="BZ46">
        <v>10122.300000000001</v>
      </c>
      <c r="CA46">
        <v>450.90000000000003</v>
      </c>
      <c r="CB46">
        <v>2.8512000000000004</v>
      </c>
      <c r="CE46">
        <v>47.63</v>
      </c>
      <c r="CF46">
        <v>0.32074862461262016</v>
      </c>
      <c r="CH46">
        <v>2.0953524280837192</v>
      </c>
      <c r="CJ46">
        <v>7.1845084455428214</v>
      </c>
    </row>
    <row r="47" spans="1:89">
      <c r="A47">
        <v>2.15</v>
      </c>
      <c r="B47">
        <v>2</v>
      </c>
      <c r="C47">
        <v>150</v>
      </c>
      <c r="D47" t="s">
        <v>80</v>
      </c>
      <c r="E47">
        <v>1</v>
      </c>
      <c r="F47">
        <v>0</v>
      </c>
      <c r="G47">
        <v>1</v>
      </c>
      <c r="H47">
        <v>3.88643304606863</v>
      </c>
      <c r="I47">
        <v>4.2195819832983235</v>
      </c>
      <c r="J47">
        <v>13.169884940930631</v>
      </c>
      <c r="K47">
        <v>14.298820682135963</v>
      </c>
      <c r="L47">
        <v>17.92985154341342</v>
      </c>
      <c r="M47">
        <v>20.783339803816983</v>
      </c>
      <c r="N47">
        <v>16.687918198017805</v>
      </c>
      <c r="O47">
        <v>20.428847896992391</v>
      </c>
      <c r="P47">
        <v>1.5596564022363195</v>
      </c>
      <c r="Q47">
        <v>2.7655661305065879</v>
      </c>
      <c r="T47">
        <v>2.3730355155911003</v>
      </c>
      <c r="U47">
        <v>2.5736904824850306</v>
      </c>
      <c r="V47">
        <v>8.0414622690311752</v>
      </c>
      <c r="W47">
        <v>8.7214181039818044</v>
      </c>
      <c r="X47">
        <v>7.8992470177671557</v>
      </c>
      <c r="Y47">
        <v>8.9297510391906858</v>
      </c>
      <c r="Z47">
        <v>6.9009049205027351</v>
      </c>
      <c r="AA47">
        <v>8.1623451847109703</v>
      </c>
      <c r="AB47">
        <v>6.6845848266085167E-2</v>
      </c>
      <c r="AC47">
        <v>0.11465079504152927</v>
      </c>
      <c r="AF47">
        <v>1.6377475265474721</v>
      </c>
      <c r="AG47">
        <v>1.6379952771851769</v>
      </c>
      <c r="AH47">
        <v>23.332135692675845</v>
      </c>
      <c r="AI47">
        <v>24.011361243689645</v>
      </c>
      <c r="AL47">
        <v>-1.0780000000000001</v>
      </c>
      <c r="AM47">
        <v>-27.633548857926399</v>
      </c>
      <c r="AN47">
        <v>2.35</v>
      </c>
      <c r="AO47">
        <v>0.48</v>
      </c>
      <c r="AP47">
        <v>29.51</v>
      </c>
      <c r="AQ47">
        <v>12.557446808510639</v>
      </c>
      <c r="BR47">
        <v>0.3621466914964841</v>
      </c>
      <c r="BS47">
        <v>0.31935463907417039</v>
      </c>
      <c r="BT47">
        <v>0.31964317719857616</v>
      </c>
      <c r="BU47">
        <v>0.64444146172288608</v>
      </c>
      <c r="BV47">
        <v>0.35239265618231108</v>
      </c>
      <c r="BW47">
        <v>40.501635161581014</v>
      </c>
      <c r="BX47">
        <v>28.074028413296812</v>
      </c>
      <c r="BY47">
        <v>3975.3</v>
      </c>
      <c r="BZ47">
        <v>10299.6</v>
      </c>
      <c r="CA47">
        <v>459</v>
      </c>
      <c r="CB47">
        <v>2.8340999999999998</v>
      </c>
      <c r="CH47">
        <v>1.5824252912094476</v>
      </c>
      <c r="CI47">
        <v>1.5586171437194158</v>
      </c>
      <c r="CJ47">
        <v>3.3415558523096607</v>
      </c>
      <c r="CK47">
        <v>3.6554095008893999</v>
      </c>
    </row>
    <row r="48" spans="1:89">
      <c r="A48">
        <v>2.15</v>
      </c>
      <c r="B48">
        <v>2</v>
      </c>
      <c r="C48">
        <v>150</v>
      </c>
      <c r="D48" t="s">
        <v>80</v>
      </c>
      <c r="E48">
        <v>2</v>
      </c>
      <c r="F48">
        <v>0</v>
      </c>
      <c r="G48">
        <v>1</v>
      </c>
      <c r="H48">
        <v>4.8780778631186408</v>
      </c>
      <c r="J48">
        <v>16.530253687287839</v>
      </c>
      <c r="L48">
        <v>24.762737878831601</v>
      </c>
      <c r="N48">
        <v>24.775377843905297</v>
      </c>
      <c r="P48">
        <v>3.3838026725303383</v>
      </c>
      <c r="T48">
        <v>2.9385454268232216</v>
      </c>
      <c r="V48">
        <v>9.9577954145144734</v>
      </c>
      <c r="X48">
        <v>10.469437474443133</v>
      </c>
      <c r="Z48">
        <v>9.5012555310419753</v>
      </c>
      <c r="AB48">
        <v>0.1444117950837859</v>
      </c>
      <c r="AF48">
        <v>1.6600314627064297</v>
      </c>
      <c r="AH48">
        <v>23.431622538637502</v>
      </c>
      <c r="AL48">
        <v>-1.0780000000000001</v>
      </c>
      <c r="AM48">
        <v>-27.633548857926399</v>
      </c>
      <c r="AN48">
        <v>2.35</v>
      </c>
      <c r="AO48">
        <v>0.48</v>
      </c>
      <c r="AP48">
        <v>29.51</v>
      </c>
      <c r="AQ48">
        <v>12.557446808510639</v>
      </c>
      <c r="BR48">
        <v>0.3621466914964841</v>
      </c>
      <c r="BS48">
        <v>0.31935463907417039</v>
      </c>
      <c r="BT48">
        <v>0.31964317719857616</v>
      </c>
      <c r="BU48">
        <v>0.64444146172288608</v>
      </c>
      <c r="BV48">
        <v>0.35239265618231108</v>
      </c>
      <c r="BW48">
        <v>40.501635161581014</v>
      </c>
      <c r="BX48">
        <v>28.074028413296812</v>
      </c>
      <c r="BY48">
        <v>3975.3</v>
      </c>
      <c r="BZ48">
        <v>10299.6</v>
      </c>
      <c r="CA48">
        <v>459</v>
      </c>
      <c r="CB48">
        <v>2.8340999999999998</v>
      </c>
      <c r="CH48">
        <v>1.7058480804806206</v>
      </c>
      <c r="CJ48">
        <v>4.3838248910968076</v>
      </c>
    </row>
    <row r="49" spans="1:89">
      <c r="A49">
        <v>2.15</v>
      </c>
      <c r="B49">
        <v>2</v>
      </c>
      <c r="C49">
        <v>150</v>
      </c>
      <c r="D49" t="s">
        <v>80</v>
      </c>
      <c r="E49">
        <v>3</v>
      </c>
      <c r="F49">
        <v>0</v>
      </c>
      <c r="G49">
        <v>1</v>
      </c>
      <c r="H49">
        <v>3.8942350407076987</v>
      </c>
      <c r="J49">
        <v>13.196323418189422</v>
      </c>
      <c r="L49">
        <v>19.657429989205923</v>
      </c>
      <c r="N49">
        <v>19.823247649054068</v>
      </c>
      <c r="P49">
        <v>3.3532393167531054</v>
      </c>
      <c r="T49">
        <v>2.4094905050407696</v>
      </c>
      <c r="V49">
        <v>8.164996628399761</v>
      </c>
      <c r="X49">
        <v>8.4205686253617689</v>
      </c>
      <c r="Z49">
        <v>8.0848751025881995</v>
      </c>
      <c r="AB49">
        <v>0.13269474177471671</v>
      </c>
      <c r="AF49">
        <v>1.6162068423016287</v>
      </c>
      <c r="AH49">
        <v>25.270325499755579</v>
      </c>
      <c r="AL49">
        <v>-1.0780000000000001</v>
      </c>
      <c r="AM49">
        <v>-27.633548857926399</v>
      </c>
      <c r="AN49">
        <v>2.35</v>
      </c>
      <c r="AO49">
        <v>0.48</v>
      </c>
      <c r="AP49">
        <v>29.51</v>
      </c>
      <c r="AQ49">
        <v>12.557446808510639</v>
      </c>
      <c r="BR49">
        <v>0.3621466914964841</v>
      </c>
      <c r="BS49">
        <v>0.31935463907417039</v>
      </c>
      <c r="BT49">
        <v>0.31964317719857616</v>
      </c>
      <c r="BU49">
        <v>0.64444146172288608</v>
      </c>
      <c r="BV49">
        <v>0.35239265618231108</v>
      </c>
      <c r="BW49">
        <v>40.501635161581014</v>
      </c>
      <c r="BX49">
        <v>28.074028413296812</v>
      </c>
      <c r="BY49">
        <v>3975.3</v>
      </c>
      <c r="BZ49">
        <v>10299.6</v>
      </c>
      <c r="CA49">
        <v>459</v>
      </c>
      <c r="CB49">
        <v>2.8340999999999998</v>
      </c>
      <c r="CH49">
        <v>1.3875780594681795</v>
      </c>
      <c r="CJ49">
        <v>3.2408477592617317</v>
      </c>
    </row>
    <row r="50" spans="1:89">
      <c r="A50">
        <v>3.05</v>
      </c>
      <c r="B50">
        <v>3</v>
      </c>
      <c r="C50">
        <v>50</v>
      </c>
      <c r="D50" t="s">
        <v>79</v>
      </c>
      <c r="E50">
        <v>1</v>
      </c>
      <c r="F50">
        <v>0</v>
      </c>
      <c r="G50">
        <v>3</v>
      </c>
      <c r="H50">
        <v>0.68316014559034799</v>
      </c>
      <c r="I50">
        <v>0.75414365343885892</v>
      </c>
      <c r="J50">
        <v>31.774890492574322</v>
      </c>
      <c r="K50">
        <v>35.076448997156234</v>
      </c>
      <c r="L50">
        <v>48.296790246367713</v>
      </c>
      <c r="M50">
        <v>53.268125541571862</v>
      </c>
      <c r="N50">
        <v>2.3025030337921226</v>
      </c>
      <c r="O50">
        <v>2.6342993235824603</v>
      </c>
      <c r="P50">
        <v>23.689673307636479</v>
      </c>
      <c r="Q50">
        <v>19.936525885990335</v>
      </c>
      <c r="T50">
        <v>0.61251453423929703</v>
      </c>
      <c r="U50">
        <v>0.72088960198009389</v>
      </c>
      <c r="V50">
        <v>28.489048104153355</v>
      </c>
      <c r="W50">
        <v>33.529748929306692</v>
      </c>
      <c r="X50">
        <v>34.068459731771384</v>
      </c>
      <c r="Y50">
        <v>40.36446402401814</v>
      </c>
      <c r="Z50">
        <v>26.322536071326645</v>
      </c>
      <c r="AA50">
        <v>33.644639796298641</v>
      </c>
      <c r="AB50">
        <v>2.6087377041485915</v>
      </c>
      <c r="AC50">
        <v>2.5426450316974072</v>
      </c>
      <c r="AF50">
        <v>1.1153370367591162</v>
      </c>
      <c r="AG50">
        <v>1.0591242813248807</v>
      </c>
      <c r="AH50">
        <v>9.0808950512592954</v>
      </c>
      <c r="AI50">
        <v>8.0591982549756978</v>
      </c>
      <c r="AL50">
        <v>-6.2713999999999999</v>
      </c>
      <c r="AM50">
        <v>-27.3</v>
      </c>
      <c r="AN50">
        <v>0.15</v>
      </c>
      <c r="AP50">
        <v>2.15</v>
      </c>
      <c r="AQ50">
        <v>14.333333333333334</v>
      </c>
      <c r="AZ50">
        <v>-37.578574492056305</v>
      </c>
      <c r="BA50">
        <v>-38.218807023230227</v>
      </c>
      <c r="BB50">
        <v>89.795141964493837</v>
      </c>
      <c r="BC50">
        <v>99.191494508453431</v>
      </c>
      <c r="BR50">
        <v>0</v>
      </c>
      <c r="BS50">
        <v>3.9317227467339989E-2</v>
      </c>
      <c r="BT50">
        <v>1.8477604566911845E-2</v>
      </c>
      <c r="BU50">
        <v>0.21033284389065759</v>
      </c>
      <c r="BV50">
        <v>0.17794557580414971</v>
      </c>
      <c r="BW50">
        <v>36.861481958281971</v>
      </c>
      <c r="BX50">
        <v>20.84443756770024</v>
      </c>
      <c r="BY50">
        <v>3639</v>
      </c>
      <c r="BZ50">
        <v>1310</v>
      </c>
      <c r="CA50">
        <v>1160</v>
      </c>
      <c r="CB50">
        <v>7.0119999999999996</v>
      </c>
    </row>
    <row r="51" spans="1:89">
      <c r="A51">
        <v>3.05</v>
      </c>
      <c r="B51">
        <v>3</v>
      </c>
      <c r="C51">
        <v>50</v>
      </c>
      <c r="D51" t="s">
        <v>79</v>
      </c>
      <c r="E51">
        <v>2</v>
      </c>
      <c r="F51">
        <v>0</v>
      </c>
      <c r="G51">
        <v>3</v>
      </c>
      <c r="H51">
        <v>0.6663470490160891</v>
      </c>
      <c r="J51">
        <v>30.992886000748335</v>
      </c>
      <c r="L51">
        <v>47.442645392961623</v>
      </c>
      <c r="N51">
        <v>2.5110934797472573</v>
      </c>
      <c r="P51">
        <v>14.693495117955067</v>
      </c>
      <c r="T51">
        <v>0.61182867757902892</v>
      </c>
      <c r="V51">
        <v>28.457147794373434</v>
      </c>
      <c r="X51">
        <v>33.505443746041763</v>
      </c>
      <c r="Z51">
        <v>30.02584618119166</v>
      </c>
      <c r="AB51">
        <v>1.7005836158635557</v>
      </c>
      <c r="AF51">
        <v>1.0891072508284287</v>
      </c>
      <c r="AH51">
        <v>8.6402661891421992</v>
      </c>
      <c r="AL51">
        <v>-6.2713999999999999</v>
      </c>
      <c r="AM51">
        <v>-27.3</v>
      </c>
      <c r="AN51">
        <v>0.15</v>
      </c>
      <c r="AP51">
        <v>2.15</v>
      </c>
      <c r="AQ51">
        <v>14.333333333333334</v>
      </c>
      <c r="AZ51">
        <v>-38.693537559989551</v>
      </c>
      <c r="BB51">
        <v>101.72767779881696</v>
      </c>
      <c r="BR51">
        <v>0</v>
      </c>
      <c r="BS51">
        <v>3.9317227467339989E-2</v>
      </c>
      <c r="BT51">
        <v>1.8477604566911845E-2</v>
      </c>
      <c r="BU51">
        <v>0.21033284389065759</v>
      </c>
      <c r="BV51">
        <v>0.17794557580414971</v>
      </c>
      <c r="BW51">
        <v>36.861481958281971</v>
      </c>
      <c r="BX51">
        <v>20.84443756770024</v>
      </c>
      <c r="BY51">
        <v>3639</v>
      </c>
      <c r="BZ51">
        <v>1310</v>
      </c>
      <c r="CA51">
        <v>1160</v>
      </c>
      <c r="CB51">
        <v>7.0119999999999996</v>
      </c>
    </row>
    <row r="52" spans="1:89">
      <c r="A52">
        <v>3.05</v>
      </c>
      <c r="B52">
        <v>3</v>
      </c>
      <c r="C52">
        <v>50</v>
      </c>
      <c r="D52" t="s">
        <v>79</v>
      </c>
      <c r="E52">
        <v>3</v>
      </c>
      <c r="F52">
        <v>0</v>
      </c>
      <c r="G52">
        <v>3</v>
      </c>
      <c r="H52">
        <v>0.91292376571013967</v>
      </c>
      <c r="J52">
        <v>42.461570498146038</v>
      </c>
      <c r="L52">
        <v>64.064940985386229</v>
      </c>
      <c r="N52">
        <v>3.0893014572080011</v>
      </c>
      <c r="P52">
        <v>21.426409232379456</v>
      </c>
      <c r="T52">
        <v>0.93832559412195549</v>
      </c>
      <c r="V52">
        <v>43.643050889393294</v>
      </c>
      <c r="X52">
        <v>53.519488594241288</v>
      </c>
      <c r="Z52">
        <v>44.585537136377624</v>
      </c>
      <c r="AB52">
        <v>3.3186137750800739</v>
      </c>
      <c r="AF52">
        <v>0.9729285563870973</v>
      </c>
      <c r="AH52">
        <v>6.4564335245256022</v>
      </c>
      <c r="AL52">
        <v>-6.2713999999999999</v>
      </c>
      <c r="AM52">
        <v>-27.3</v>
      </c>
      <c r="AN52">
        <v>0.15</v>
      </c>
      <c r="AP52">
        <v>2.15</v>
      </c>
      <c r="AQ52">
        <v>14.333333333333334</v>
      </c>
      <c r="AZ52">
        <v>-38.384309017644824</v>
      </c>
      <c r="BB52">
        <v>106.05166376204946</v>
      </c>
      <c r="BR52">
        <v>0</v>
      </c>
      <c r="BS52">
        <v>3.9317227467339989E-2</v>
      </c>
      <c r="BT52">
        <v>1.8477604566911845E-2</v>
      </c>
      <c r="BU52">
        <v>0.21033284389065759</v>
      </c>
      <c r="BV52">
        <v>0.17794557580414971</v>
      </c>
      <c r="BW52">
        <v>36.861481958281971</v>
      </c>
      <c r="BX52">
        <v>20.84443756770024</v>
      </c>
      <c r="BY52">
        <v>3639</v>
      </c>
      <c r="BZ52">
        <v>1310</v>
      </c>
      <c r="CA52">
        <v>1160</v>
      </c>
      <c r="CB52">
        <v>7.0119999999999996</v>
      </c>
    </row>
    <row r="53" spans="1:89">
      <c r="A53">
        <v>3.1</v>
      </c>
      <c r="B53">
        <v>3</v>
      </c>
      <c r="C53">
        <v>100</v>
      </c>
      <c r="D53" t="s">
        <v>79</v>
      </c>
      <c r="E53">
        <v>1</v>
      </c>
      <c r="F53">
        <v>0</v>
      </c>
      <c r="G53">
        <v>3</v>
      </c>
      <c r="H53">
        <v>2.5167831670042942</v>
      </c>
      <c r="I53">
        <v>2.5197094081041524</v>
      </c>
      <c r="J53">
        <v>23.620677306469204</v>
      </c>
      <c r="K53">
        <v>23.648140855036626</v>
      </c>
      <c r="L53">
        <v>29.894856904835951</v>
      </c>
      <c r="M53">
        <v>30.332898439909041</v>
      </c>
      <c r="N53">
        <v>4.9362217631428917</v>
      </c>
      <c r="O53">
        <v>5.0873496856908469</v>
      </c>
      <c r="P53">
        <v>37.938479637737359</v>
      </c>
      <c r="Q53">
        <v>37.489691910379811</v>
      </c>
      <c r="T53">
        <v>2.0362840653196042</v>
      </c>
      <c r="U53">
        <v>1.9590976881649744</v>
      </c>
      <c r="V53">
        <v>19.111065840634485</v>
      </c>
      <c r="W53">
        <v>18.386651226325426</v>
      </c>
      <c r="X53">
        <v>18.503729093591968</v>
      </c>
      <c r="Y53">
        <v>17.924878803928639</v>
      </c>
      <c r="Z53">
        <v>8.2025550054722149</v>
      </c>
      <c r="AA53">
        <v>7.7623875149260471</v>
      </c>
      <c r="AB53">
        <v>2.2917436526031052</v>
      </c>
      <c r="AC53">
        <v>2.1497976353272468</v>
      </c>
      <c r="AF53">
        <v>1.2359686007803006</v>
      </c>
      <c r="AG53">
        <v>1.2966085990945926</v>
      </c>
      <c r="AH53">
        <v>16.554416806017755</v>
      </c>
      <c r="AI53">
        <v>17.832292591876577</v>
      </c>
      <c r="AL53">
        <v>1.3256999999999999</v>
      </c>
      <c r="AM53">
        <v>-27.835000000000001</v>
      </c>
      <c r="AN53">
        <v>0.56000000000000005</v>
      </c>
      <c r="AP53">
        <v>10.655000000000001</v>
      </c>
      <c r="AQ53">
        <v>19.062839782539179</v>
      </c>
      <c r="AZ53">
        <v>-38.627354780532784</v>
      </c>
      <c r="BA53">
        <v>-36.284052167999015</v>
      </c>
      <c r="BB53">
        <v>85.910192207876648</v>
      </c>
      <c r="BC53">
        <v>68.004712634278533</v>
      </c>
      <c r="BR53">
        <v>0</v>
      </c>
      <c r="BS53">
        <v>0.24455642208354889</v>
      </c>
      <c r="BT53">
        <v>0.21383111434345531</v>
      </c>
      <c r="BU53">
        <v>0.49087476037001682</v>
      </c>
      <c r="BV53">
        <v>0.25272169877004974</v>
      </c>
      <c r="BW53">
        <v>38.215111728629147</v>
      </c>
      <c r="BX53">
        <v>26.99141581195893</v>
      </c>
      <c r="BY53">
        <v>5087</v>
      </c>
      <c r="BZ53">
        <v>2604</v>
      </c>
      <c r="CA53">
        <v>867.5</v>
      </c>
      <c r="CB53">
        <v>5.2505000000000006</v>
      </c>
      <c r="CH53">
        <v>2.3157050065126223</v>
      </c>
      <c r="CI53">
        <v>2.1915107120426458</v>
      </c>
      <c r="CJ53">
        <v>12.688068278331672</v>
      </c>
      <c r="CK53">
        <v>11.367711274970537</v>
      </c>
    </row>
    <row r="54" spans="1:89">
      <c r="A54">
        <v>3.1</v>
      </c>
      <c r="B54">
        <v>3</v>
      </c>
      <c r="C54">
        <v>100</v>
      </c>
      <c r="D54" t="s">
        <v>79</v>
      </c>
      <c r="E54">
        <v>2</v>
      </c>
      <c r="F54">
        <v>0</v>
      </c>
      <c r="G54">
        <v>3</v>
      </c>
      <c r="H54">
        <v>2.6814289069260484</v>
      </c>
      <c r="J54">
        <v>25.165921228775673</v>
      </c>
      <c r="L54">
        <v>32.016550988402074</v>
      </c>
      <c r="N54">
        <v>5.0493056321737617</v>
      </c>
      <c r="P54">
        <v>37.474373698113652</v>
      </c>
      <c r="T54">
        <v>2.1882879652091205</v>
      </c>
      <c r="V54">
        <v>20.537662742460064</v>
      </c>
      <c r="X54">
        <v>20.241898746303498</v>
      </c>
      <c r="Z54">
        <v>8.6233234506958851</v>
      </c>
      <c r="AB54">
        <v>2.4416413076278225</v>
      </c>
      <c r="AF54">
        <v>1.2253546834590401</v>
      </c>
      <c r="AH54">
        <v>15.348025764899059</v>
      </c>
      <c r="AL54">
        <v>1.3256999999999999</v>
      </c>
      <c r="AM54">
        <v>-27.835000000000001</v>
      </c>
      <c r="AN54">
        <v>0.56000000000000005</v>
      </c>
      <c r="AP54">
        <v>10.655000000000001</v>
      </c>
      <c r="AQ54">
        <v>19.062839782539179</v>
      </c>
      <c r="AZ54">
        <v>-35.511182078811657</v>
      </c>
      <c r="BB54">
        <v>63.937889532442334</v>
      </c>
      <c r="BR54">
        <v>0</v>
      </c>
      <c r="BS54">
        <v>0.24455642208354889</v>
      </c>
      <c r="BT54">
        <v>0.21383111434345531</v>
      </c>
      <c r="BU54">
        <v>0.49087476037001682</v>
      </c>
      <c r="BV54">
        <v>0.25272169877004974</v>
      </c>
      <c r="BW54">
        <v>38.215111728629147</v>
      </c>
      <c r="BX54">
        <v>26.99141581195893</v>
      </c>
      <c r="BY54">
        <v>5087</v>
      </c>
      <c r="BZ54">
        <v>2604</v>
      </c>
      <c r="CA54">
        <v>867.5</v>
      </c>
      <c r="CB54">
        <v>5.2505000000000006</v>
      </c>
      <c r="CH54">
        <v>1.9948764889999961</v>
      </c>
      <c r="CJ54">
        <v>10.992200692881651</v>
      </c>
    </row>
    <row r="55" spans="1:89">
      <c r="A55">
        <v>3.1</v>
      </c>
      <c r="B55">
        <v>3</v>
      </c>
      <c r="C55">
        <v>100</v>
      </c>
      <c r="D55" t="s">
        <v>79</v>
      </c>
      <c r="E55">
        <v>3</v>
      </c>
      <c r="F55">
        <v>0</v>
      </c>
      <c r="G55">
        <v>3</v>
      </c>
      <c r="H55">
        <v>2.3609161503821148</v>
      </c>
      <c r="J55">
        <v>22.15782402986499</v>
      </c>
      <c r="L55">
        <v>29.087287426489095</v>
      </c>
      <c r="N55">
        <v>5.2765216617558881</v>
      </c>
      <c r="P55">
        <v>37.056222395288437</v>
      </c>
      <c r="T55">
        <v>1.6527210339661986</v>
      </c>
      <c r="V55">
        <v>15.511225095881731</v>
      </c>
      <c r="X55">
        <v>15.029008571890461</v>
      </c>
      <c r="Z55">
        <v>6.4612840886100411</v>
      </c>
      <c r="AB55">
        <v>1.7160079457508131</v>
      </c>
      <c r="AF55">
        <v>1.4285025130444371</v>
      </c>
      <c r="AH55">
        <v>21.594435204712909</v>
      </c>
      <c r="AL55">
        <v>1.3256999999999999</v>
      </c>
      <c r="AM55">
        <v>-27.835000000000001</v>
      </c>
      <c r="AN55">
        <v>0.56000000000000005</v>
      </c>
      <c r="AP55">
        <v>10.655000000000001</v>
      </c>
      <c r="AQ55">
        <v>19.062839782539179</v>
      </c>
      <c r="AZ55">
        <v>-34.713619644652596</v>
      </c>
      <c r="BB55">
        <v>54.166056162516632</v>
      </c>
      <c r="BR55">
        <v>0</v>
      </c>
      <c r="BS55">
        <v>0.24455642208354889</v>
      </c>
      <c r="BT55">
        <v>0.21383111434345531</v>
      </c>
      <c r="BU55">
        <v>0.49087476037001682</v>
      </c>
      <c r="BV55">
        <v>0.25272169877004974</v>
      </c>
      <c r="BW55">
        <v>38.215111728629147</v>
      </c>
      <c r="BX55">
        <v>26.99141581195893</v>
      </c>
      <c r="BY55">
        <v>5087</v>
      </c>
      <c r="BZ55">
        <v>2604</v>
      </c>
      <c r="CA55">
        <v>867.5</v>
      </c>
      <c r="CB55">
        <v>5.2505000000000006</v>
      </c>
      <c r="CH55">
        <v>2.2639506406153194</v>
      </c>
      <c r="CJ55">
        <v>10.422864853698288</v>
      </c>
    </row>
    <row r="56" spans="1:89">
      <c r="A56">
        <v>3.125</v>
      </c>
      <c r="B56">
        <v>3</v>
      </c>
      <c r="C56">
        <v>125</v>
      </c>
      <c r="D56" t="s">
        <v>79</v>
      </c>
      <c r="E56">
        <v>1</v>
      </c>
      <c r="F56">
        <v>0</v>
      </c>
      <c r="G56">
        <v>3</v>
      </c>
      <c r="H56">
        <v>2.9046632889137438</v>
      </c>
      <c r="I56">
        <v>2.9040720024615516</v>
      </c>
      <c r="J56">
        <v>10.311193783861356</v>
      </c>
      <c r="K56">
        <v>10.309094790420845</v>
      </c>
      <c r="L56">
        <v>14.703231421824933</v>
      </c>
      <c r="M56">
        <v>14.713678118959836</v>
      </c>
      <c r="N56">
        <v>11.294889586965589</v>
      </c>
      <c r="O56">
        <v>10.956741433015901</v>
      </c>
      <c r="P56">
        <v>13.149291319412605</v>
      </c>
      <c r="Q56">
        <v>15.554386309152724</v>
      </c>
      <c r="R56">
        <v>9.1108638115116474</v>
      </c>
      <c r="S56">
        <v>9.5236966526273275</v>
      </c>
      <c r="T56">
        <v>2.0270076714991463</v>
      </c>
      <c r="U56">
        <v>2.0556385507381809</v>
      </c>
      <c r="V56">
        <v>7.1956253869334272</v>
      </c>
      <c r="W56">
        <v>7.2972614509697591</v>
      </c>
      <c r="X56">
        <v>7.9071383617400111</v>
      </c>
      <c r="Y56">
        <v>8.0285822201171104</v>
      </c>
      <c r="Z56">
        <v>6.4985707794221153</v>
      </c>
      <c r="AA56">
        <v>6.5232151215200771</v>
      </c>
      <c r="AB56">
        <v>1.1418168226326346</v>
      </c>
      <c r="AC56">
        <v>1.249139117300998</v>
      </c>
      <c r="AD56">
        <v>1.1742367680931277E-3</v>
      </c>
      <c r="AE56">
        <v>1.0825501737293563E-3</v>
      </c>
      <c r="AF56">
        <v>1.4329809056743705</v>
      </c>
      <c r="AG56">
        <v>1.4132322608065764</v>
      </c>
      <c r="AH56">
        <v>11.516112793902343</v>
      </c>
      <c r="AI56">
        <v>12.453238367006824</v>
      </c>
      <c r="AJ56">
        <v>7758.9665551922772</v>
      </c>
      <c r="AK56">
        <v>9447.9598868164012</v>
      </c>
      <c r="AL56">
        <v>-7.8799999999999995E-2</v>
      </c>
      <c r="AM56">
        <v>-27.585816275584701</v>
      </c>
      <c r="AN56">
        <v>1.74</v>
      </c>
      <c r="AP56">
        <v>28.17</v>
      </c>
      <c r="AQ56">
        <v>16.189655172413794</v>
      </c>
      <c r="AR56">
        <v>547.86046025114263</v>
      </c>
      <c r="AS56">
        <v>545.70916318209129</v>
      </c>
      <c r="AT56">
        <v>390.50667897501171</v>
      </c>
      <c r="AU56">
        <v>404.4696266789752</v>
      </c>
      <c r="AV56">
        <v>1.4029477336703884</v>
      </c>
      <c r="AW56">
        <v>1.3476168689432593</v>
      </c>
      <c r="AX56">
        <v>938.36713922615434</v>
      </c>
      <c r="AY56">
        <v>950.17878986106643</v>
      </c>
      <c r="AZ56">
        <v>-26.766453254969008</v>
      </c>
      <c r="BA56">
        <v>-22.287560850688681</v>
      </c>
      <c r="BB56">
        <v>28.460366062446788</v>
      </c>
      <c r="BC56">
        <v>20.428818804836109</v>
      </c>
      <c r="BD56">
        <v>-82.472945069836243</v>
      </c>
      <c r="BE56">
        <v>-81.735046704957924</v>
      </c>
      <c r="BF56">
        <v>353.72549019607845</v>
      </c>
      <c r="BG56">
        <v>340.65359477124179</v>
      </c>
      <c r="BH56">
        <v>2.0791149575925894</v>
      </c>
      <c r="BI56">
        <v>0.69303831919752978</v>
      </c>
      <c r="BJ56">
        <v>15.170449674527674</v>
      </c>
      <c r="BK56">
        <v>6.3125361061793006</v>
      </c>
      <c r="BL56">
        <v>16.70851293103448</v>
      </c>
      <c r="BM56">
        <v>14.909841954022987</v>
      </c>
      <c r="BN56">
        <v>148.46768511521881</v>
      </c>
      <c r="BO56">
        <v>68.875322399445039</v>
      </c>
      <c r="BP56">
        <v>696.32814536636147</v>
      </c>
      <c r="BQ56">
        <v>614.58448558153634</v>
      </c>
      <c r="BR56">
        <v>0.43213999956887317</v>
      </c>
      <c r="BS56">
        <v>0.47251629722899557</v>
      </c>
      <c r="BT56">
        <v>0.46277663444627465</v>
      </c>
      <c r="BU56">
        <v>0.79989881199192014</v>
      </c>
      <c r="BV56">
        <v>0.47094522026144042</v>
      </c>
      <c r="BW56">
        <v>32.179007644551668</v>
      </c>
      <c r="BX56">
        <v>27.660983775878289</v>
      </c>
      <c r="BY56">
        <v>2950.2000000000003</v>
      </c>
      <c r="BZ56">
        <v>9550.8000000000011</v>
      </c>
      <c r="CA56">
        <v>476.1</v>
      </c>
      <c r="CB56">
        <v>2.5649999999999999</v>
      </c>
      <c r="CC56">
        <v>0</v>
      </c>
      <c r="CD56">
        <v>0</v>
      </c>
      <c r="CE56">
        <v>24.82</v>
      </c>
      <c r="CF56">
        <v>0.58384446486792807</v>
      </c>
      <c r="CG56">
        <v>0.57278216698902706</v>
      </c>
      <c r="CH56">
        <v>1.6335013931305224</v>
      </c>
      <c r="CI56">
        <v>1.5884798802646374</v>
      </c>
      <c r="CJ56">
        <v>3.1876544213231748</v>
      </c>
      <c r="CK56">
        <v>3.1332685942895919</v>
      </c>
    </row>
    <row r="57" spans="1:89">
      <c r="A57">
        <v>3.125</v>
      </c>
      <c r="B57">
        <v>3</v>
      </c>
      <c r="C57">
        <v>125</v>
      </c>
      <c r="D57" t="s">
        <v>79</v>
      </c>
      <c r="E57">
        <v>2</v>
      </c>
      <c r="F57">
        <v>0</v>
      </c>
      <c r="G57">
        <v>3</v>
      </c>
      <c r="H57">
        <v>2.9044910508296891</v>
      </c>
      <c r="J57">
        <v>10.310582360062794</v>
      </c>
      <c r="L57">
        <v>14.612166493795408</v>
      </c>
      <c r="N57">
        <v>10.98950018675961</v>
      </c>
      <c r="P57">
        <v>15.232325186557425</v>
      </c>
      <c r="R57">
        <v>8.9113889288243442</v>
      </c>
      <c r="T57">
        <v>2.029744774535859</v>
      </c>
      <c r="V57">
        <v>7.2053417626406056</v>
      </c>
      <c r="X57">
        <v>7.9082980644394976</v>
      </c>
      <c r="Z57">
        <v>6.3384044002766906</v>
      </c>
      <c r="AB57">
        <v>1.1374899164777938</v>
      </c>
      <c r="AD57">
        <v>1.3072210905869298E-3</v>
      </c>
      <c r="AF57">
        <v>1.4309636794083427</v>
      </c>
      <c r="AH57">
        <v>13.39117381692833</v>
      </c>
      <c r="AJ57">
        <v>6817.048005875743</v>
      </c>
      <c r="AL57">
        <v>-7.8799999999999995E-2</v>
      </c>
      <c r="AM57">
        <v>-27.585816275584701</v>
      </c>
      <c r="AN57">
        <v>1.74</v>
      </c>
      <c r="AP57">
        <v>28.17</v>
      </c>
      <c r="AQ57">
        <v>16.189655172413794</v>
      </c>
      <c r="AR57">
        <v>470.76999576976306</v>
      </c>
      <c r="AT57">
        <v>400.89059091873571</v>
      </c>
      <c r="AV57">
        <v>1.1743104139483098</v>
      </c>
      <c r="AX57">
        <v>871.66058668849882</v>
      </c>
      <c r="AZ57">
        <v>-14.45981285840881</v>
      </c>
      <c r="BB57">
        <v>7.9223783560339571</v>
      </c>
      <c r="BD57">
        <v>-81.323546648347332</v>
      </c>
      <c r="BF57">
        <v>256.66666666666663</v>
      </c>
      <c r="BH57">
        <v>0</v>
      </c>
      <c r="BJ57">
        <v>2.2399321667087841</v>
      </c>
      <c r="BL57">
        <v>16.024245689655167</v>
      </c>
      <c r="BN57">
        <v>33.94370302332544</v>
      </c>
      <c r="BP57">
        <v>504.7136987930885</v>
      </c>
      <c r="BR57">
        <v>0.43213999956887317</v>
      </c>
      <c r="BS57">
        <v>0.47251629722899557</v>
      </c>
      <c r="BT57">
        <v>0.46277663444627465</v>
      </c>
      <c r="BU57">
        <v>0.79989881199192014</v>
      </c>
      <c r="BV57">
        <v>0.47094522026144042</v>
      </c>
      <c r="BW57">
        <v>32.179007644551668</v>
      </c>
      <c r="BX57">
        <v>27.660983775878289</v>
      </c>
      <c r="BY57">
        <v>2950.2000000000003</v>
      </c>
      <c r="BZ57">
        <v>9550.8000000000011</v>
      </c>
      <c r="CA57">
        <v>476.1</v>
      </c>
      <c r="CB57">
        <v>2.5649999999999999</v>
      </c>
      <c r="CE57">
        <v>24.33</v>
      </c>
      <c r="CF57">
        <v>0.54008406822459654</v>
      </c>
      <c r="CH57">
        <v>1.6183232767059497</v>
      </c>
      <c r="CJ57">
        <v>3.0788827672560091</v>
      </c>
    </row>
    <row r="58" spans="1:89">
      <c r="A58">
        <v>3.125</v>
      </c>
      <c r="B58">
        <v>3</v>
      </c>
      <c r="C58">
        <v>125</v>
      </c>
      <c r="D58" t="s">
        <v>79</v>
      </c>
      <c r="E58">
        <v>3</v>
      </c>
      <c r="F58">
        <v>0</v>
      </c>
      <c r="G58">
        <v>3</v>
      </c>
      <c r="H58">
        <v>2.9030616676412224</v>
      </c>
      <c r="J58">
        <v>10.305508227338382</v>
      </c>
      <c r="L58">
        <v>14.825636441259167</v>
      </c>
      <c r="N58">
        <v>10.585834525322506</v>
      </c>
      <c r="P58">
        <v>18.28154242148814</v>
      </c>
      <c r="R58">
        <v>10.548837217545991</v>
      </c>
      <c r="T58">
        <v>2.1101632061795379</v>
      </c>
      <c r="V58">
        <v>7.4908172033352427</v>
      </c>
      <c r="X58">
        <v>8.27031023417182</v>
      </c>
      <c r="Z58">
        <v>6.7326701848614228</v>
      </c>
      <c r="AB58">
        <v>1.4681106127925654</v>
      </c>
      <c r="AD58">
        <v>7.6619266250801119E-4</v>
      </c>
      <c r="AF58">
        <v>1.3757521973370161</v>
      </c>
      <c r="AH58">
        <v>12.452428490189796</v>
      </c>
      <c r="AJ58">
        <v>13767.865099381181</v>
      </c>
      <c r="AL58">
        <v>-7.8799999999999995E-2</v>
      </c>
      <c r="AM58">
        <v>-27.585816275584701</v>
      </c>
      <c r="AN58">
        <v>1.74</v>
      </c>
      <c r="AP58">
        <v>28.17</v>
      </c>
      <c r="AQ58">
        <v>16.189655172413794</v>
      </c>
      <c r="AR58">
        <v>618.49703352536812</v>
      </c>
      <c r="AT58">
        <v>422.01161014317819</v>
      </c>
      <c r="AV58">
        <v>1.4655924592110801</v>
      </c>
      <c r="AX58">
        <v>1040.5086436685463</v>
      </c>
      <c r="AZ58">
        <v>-25.636416438688229</v>
      </c>
      <c r="BB58">
        <v>24.903711996027571</v>
      </c>
      <c r="BD58">
        <v>-81.408648396690211</v>
      </c>
      <c r="BF58">
        <v>411.56862745098033</v>
      </c>
      <c r="BH58">
        <v>0</v>
      </c>
      <c r="BJ58">
        <v>1.5272264773014437</v>
      </c>
      <c r="BL58">
        <v>11.99676724137931</v>
      </c>
      <c r="BN58">
        <v>24.214579059790857</v>
      </c>
      <c r="BP58">
        <v>642.71161258515895</v>
      </c>
      <c r="BR58">
        <v>0.43213999956887317</v>
      </c>
      <c r="BS58">
        <v>0.47251629722899557</v>
      </c>
      <c r="BT58">
        <v>0.46277663444627465</v>
      </c>
      <c r="BU58">
        <v>0.79989881199192014</v>
      </c>
      <c r="BV58">
        <v>0.47094522026144042</v>
      </c>
      <c r="BW58">
        <v>32.179007644551668</v>
      </c>
      <c r="BX58">
        <v>27.660983775878289</v>
      </c>
      <c r="BY58">
        <v>2950.2000000000003</v>
      </c>
      <c r="BZ58">
        <v>9550.8000000000011</v>
      </c>
      <c r="CA58">
        <v>476.1</v>
      </c>
      <c r="CB58">
        <v>2.5649999999999999</v>
      </c>
      <c r="CE58">
        <v>26.4</v>
      </c>
      <c r="CF58">
        <v>0.59441796787455636</v>
      </c>
      <c r="CH58">
        <v>1.5136149709574398</v>
      </c>
      <c r="CJ58">
        <v>6.369559062645755</v>
      </c>
    </row>
    <row r="59" spans="1:89">
      <c r="A59">
        <v>3.125</v>
      </c>
      <c r="B59">
        <v>3</v>
      </c>
      <c r="C59">
        <v>125</v>
      </c>
      <c r="D59" t="s">
        <v>80</v>
      </c>
      <c r="E59">
        <v>1</v>
      </c>
      <c r="F59">
        <v>0</v>
      </c>
      <c r="G59">
        <v>3</v>
      </c>
      <c r="H59">
        <v>2.0038301408706749</v>
      </c>
      <c r="I59">
        <v>2.0322322811958506</v>
      </c>
      <c r="J59">
        <v>7.0881858538050064</v>
      </c>
      <c r="K59">
        <v>7.1886532762499131</v>
      </c>
      <c r="L59">
        <v>9.9813061888192713</v>
      </c>
      <c r="M59">
        <v>10.06740089814857</v>
      </c>
      <c r="N59">
        <v>6.9873384934795437</v>
      </c>
      <c r="O59">
        <v>7.3488221665302218</v>
      </c>
      <c r="P59">
        <v>7.5252834465882152</v>
      </c>
      <c r="Q59">
        <v>8.8586719309642881</v>
      </c>
      <c r="T59">
        <v>1.5232502876225242</v>
      </c>
      <c r="U59">
        <v>1.5155477038526708</v>
      </c>
      <c r="V59">
        <v>5.388221746100192</v>
      </c>
      <c r="W59">
        <v>5.3609752523971368</v>
      </c>
      <c r="X59">
        <v>5.9840322630370801</v>
      </c>
      <c r="Y59">
        <v>5.9424454979457479</v>
      </c>
      <c r="Z59">
        <v>6.3676152523550034</v>
      </c>
      <c r="AA59">
        <v>6.2884002869339666</v>
      </c>
      <c r="AB59">
        <v>1.17363764692393</v>
      </c>
      <c r="AC59">
        <v>1.1657820238170016</v>
      </c>
      <c r="AF59">
        <v>1.3154963154467778</v>
      </c>
      <c r="AG59">
        <v>1.3442219160633504</v>
      </c>
      <c r="AH59">
        <v>6.4119308598456799</v>
      </c>
      <c r="AI59">
        <v>7.5091622056457412</v>
      </c>
      <c r="AL59">
        <v>3.9300000000000002E-2</v>
      </c>
      <c r="AM59">
        <v>-27.442109078912999</v>
      </c>
      <c r="AN59">
        <v>1.73</v>
      </c>
      <c r="AP59">
        <v>28.27</v>
      </c>
      <c r="AQ59">
        <v>16.341040462427745</v>
      </c>
      <c r="BB59">
        <v>0</v>
      </c>
      <c r="BC59">
        <v>0</v>
      </c>
      <c r="BR59">
        <v>0.43745900980653923</v>
      </c>
      <c r="BS59">
        <v>0.4911979635164595</v>
      </c>
      <c r="BT59">
        <v>0.48006159222113054</v>
      </c>
      <c r="BU59">
        <v>0.82539279298429347</v>
      </c>
      <c r="BV59">
        <v>0.49163605633510726</v>
      </c>
      <c r="BW59">
        <v>31.449747327392057</v>
      </c>
      <c r="BX59">
        <v>27.977301865377104</v>
      </c>
      <c r="BY59">
        <v>2984.4</v>
      </c>
      <c r="BZ59">
        <v>9766.8000000000011</v>
      </c>
      <c r="CA59">
        <v>483.3</v>
      </c>
      <c r="CB59">
        <v>2.5425</v>
      </c>
      <c r="CH59">
        <v>1.8834965209691401</v>
      </c>
      <c r="CI59">
        <v>1.9698163512898026</v>
      </c>
      <c r="CJ59">
        <v>3.7044104058156044</v>
      </c>
      <c r="CK59">
        <v>3.4531947334550885</v>
      </c>
    </row>
    <row r="60" spans="1:89">
      <c r="A60">
        <v>3.125</v>
      </c>
      <c r="B60">
        <v>3</v>
      </c>
      <c r="C60">
        <v>125</v>
      </c>
      <c r="D60" t="s">
        <v>80</v>
      </c>
      <c r="E60">
        <v>2</v>
      </c>
      <c r="F60">
        <v>0</v>
      </c>
      <c r="G60">
        <v>3</v>
      </c>
      <c r="H60">
        <v>2.0493671232049278</v>
      </c>
      <c r="J60">
        <v>7.249264673522914</v>
      </c>
      <c r="L60">
        <v>10.034578142635221</v>
      </c>
      <c r="N60">
        <v>7.320048783658704</v>
      </c>
      <c r="P60">
        <v>7.033603491775871</v>
      </c>
      <c r="T60">
        <v>1.4224321983979451</v>
      </c>
      <c r="V60">
        <v>5.0315960325360631</v>
      </c>
      <c r="X60">
        <v>5.7396253306935732</v>
      </c>
      <c r="Z60">
        <v>6.1802654260722072</v>
      </c>
      <c r="AB60">
        <v>0.98864194769180425</v>
      </c>
      <c r="AF60">
        <v>1.4407485471104255</v>
      </c>
      <c r="AH60">
        <v>7.1144093250314944</v>
      </c>
      <c r="AL60">
        <v>3.9300000000000002E-2</v>
      </c>
      <c r="AM60">
        <v>-27.442109078912999</v>
      </c>
      <c r="AN60">
        <v>1.73</v>
      </c>
      <c r="AP60">
        <v>28.27</v>
      </c>
      <c r="AQ60">
        <v>16.341040462427745</v>
      </c>
      <c r="BB60">
        <v>0</v>
      </c>
      <c r="BR60">
        <v>0.43745900980653923</v>
      </c>
      <c r="BS60">
        <v>0.4911979635164595</v>
      </c>
      <c r="BT60">
        <v>0.48006159222113054</v>
      </c>
      <c r="BU60">
        <v>0.82539279298429347</v>
      </c>
      <c r="BV60">
        <v>0.49163605633510726</v>
      </c>
      <c r="BW60">
        <v>31.449747327392057</v>
      </c>
      <c r="BX60">
        <v>27.977301865377104</v>
      </c>
      <c r="BY60">
        <v>2984.4</v>
      </c>
      <c r="BZ60">
        <v>9766.8000000000011</v>
      </c>
      <c r="CA60">
        <v>483.3</v>
      </c>
      <c r="CB60">
        <v>2.5425</v>
      </c>
      <c r="CH60">
        <v>2.0030890334057405</v>
      </c>
      <c r="CJ60">
        <v>3.2990782994092482</v>
      </c>
    </row>
    <row r="61" spans="1:89">
      <c r="A61">
        <v>3.125</v>
      </c>
      <c r="B61">
        <v>3</v>
      </c>
      <c r="C61">
        <v>125</v>
      </c>
      <c r="D61" t="s">
        <v>80</v>
      </c>
      <c r="E61">
        <v>3</v>
      </c>
      <c r="F61">
        <v>0</v>
      </c>
      <c r="G61">
        <v>3</v>
      </c>
      <c r="H61">
        <v>2.0434995795119493</v>
      </c>
      <c r="J61">
        <v>7.2285093014218216</v>
      </c>
      <c r="L61">
        <v>10.186318362991218</v>
      </c>
      <c r="N61">
        <v>7.7390792224524185</v>
      </c>
      <c r="P61">
        <v>12.017128854528778</v>
      </c>
      <c r="T61">
        <v>1.600960625537543</v>
      </c>
      <c r="V61">
        <v>5.663107978555157</v>
      </c>
      <c r="X61">
        <v>6.1036789001065914</v>
      </c>
      <c r="Z61">
        <v>6.3173201823746901</v>
      </c>
      <c r="AB61">
        <v>1.3350664768352707</v>
      </c>
      <c r="AF61">
        <v>1.2764208856328481</v>
      </c>
      <c r="AH61">
        <v>9.0011464320600503</v>
      </c>
      <c r="AL61">
        <v>3.9300000000000002E-2</v>
      </c>
      <c r="AM61">
        <v>-27.442109078912999</v>
      </c>
      <c r="AN61">
        <v>1.73</v>
      </c>
      <c r="AP61">
        <v>28.27</v>
      </c>
      <c r="AQ61">
        <v>16.341040462427745</v>
      </c>
      <c r="BB61">
        <v>0</v>
      </c>
      <c r="BR61">
        <v>0.43745900980653923</v>
      </c>
      <c r="BS61">
        <v>0.4911979635164595</v>
      </c>
      <c r="BT61">
        <v>0.48006159222113054</v>
      </c>
      <c r="BU61">
        <v>0.82539279298429347</v>
      </c>
      <c r="BV61">
        <v>0.49163605633510726</v>
      </c>
      <c r="BW61">
        <v>31.449747327392057</v>
      </c>
      <c r="BX61">
        <v>27.977301865377104</v>
      </c>
      <c r="BY61">
        <v>2984.4</v>
      </c>
      <c r="BZ61">
        <v>9766.8000000000011</v>
      </c>
      <c r="CA61">
        <v>483.3</v>
      </c>
      <c r="CB61">
        <v>2.5425</v>
      </c>
      <c r="CH61">
        <v>2.0228634994945276</v>
      </c>
      <c r="CJ61">
        <v>3.3560954951404125</v>
      </c>
    </row>
    <row r="62" spans="1:89">
      <c r="A62">
        <v>3.15</v>
      </c>
      <c r="B62">
        <v>3</v>
      </c>
      <c r="C62">
        <v>150</v>
      </c>
      <c r="D62" t="s">
        <v>79</v>
      </c>
      <c r="E62">
        <v>1</v>
      </c>
      <c r="F62">
        <v>0</v>
      </c>
      <c r="G62">
        <v>2</v>
      </c>
      <c r="H62">
        <v>6.7500686401240513</v>
      </c>
      <c r="I62">
        <v>6.657461137690909</v>
      </c>
      <c r="J62">
        <v>22.681682258481352</v>
      </c>
      <c r="K62">
        <v>22.370501134714075</v>
      </c>
      <c r="L62">
        <v>40.426114853055033</v>
      </c>
      <c r="M62">
        <v>38.996810607530414</v>
      </c>
      <c r="N62">
        <v>20.847610877166915</v>
      </c>
      <c r="O62">
        <v>19.528516830101211</v>
      </c>
      <c r="P62">
        <v>24.672988742706252</v>
      </c>
      <c r="Q62">
        <v>23.061480194192182</v>
      </c>
      <c r="R62">
        <v>14.293909557201044</v>
      </c>
      <c r="S62">
        <v>14.005125218594548</v>
      </c>
      <c r="T62">
        <v>4.9396414659288599</v>
      </c>
      <c r="U62">
        <v>4.7451931253240032</v>
      </c>
      <c r="V62">
        <v>16.598257614008265</v>
      </c>
      <c r="W62">
        <v>15.944869372728505</v>
      </c>
      <c r="X62">
        <v>24.189260409787128</v>
      </c>
      <c r="Y62">
        <v>22.929197523931737</v>
      </c>
      <c r="Z62">
        <v>13.677285017553713</v>
      </c>
      <c r="AA62">
        <v>12.332473070684594</v>
      </c>
      <c r="AB62">
        <v>1.8836252161725924</v>
      </c>
      <c r="AC62">
        <v>1.5280213047497833</v>
      </c>
      <c r="AD62">
        <v>8.0724984444490826E-3</v>
      </c>
      <c r="AE62">
        <v>3.2229795861023394E-3</v>
      </c>
      <c r="AF62">
        <v>1.3665098341008348</v>
      </c>
      <c r="AG62">
        <v>1.4038667601970376</v>
      </c>
      <c r="AH62">
        <v>13.098671928399966</v>
      </c>
      <c r="AI62">
        <v>15.362335233942366</v>
      </c>
      <c r="AJ62">
        <v>1770.6921414187461</v>
      </c>
      <c r="AK62">
        <v>5712.9057568015396</v>
      </c>
      <c r="AL62">
        <v>-0.95520000000000005</v>
      </c>
      <c r="AM62">
        <v>-27.622015355541201</v>
      </c>
      <c r="AN62">
        <v>2.37</v>
      </c>
      <c r="AO62">
        <v>0.48</v>
      </c>
      <c r="AP62">
        <v>29.76</v>
      </c>
      <c r="AQ62">
        <v>12.556962025316455</v>
      </c>
      <c r="AR62">
        <v>328.72416931481888</v>
      </c>
      <c r="AS62">
        <v>277.05619133279919</v>
      </c>
      <c r="AT62">
        <v>209.76675816838227</v>
      </c>
      <c r="AU62">
        <v>192.47309684490642</v>
      </c>
      <c r="AV62">
        <v>1.567093719639544</v>
      </c>
      <c r="AW62">
        <v>1.455045176924237</v>
      </c>
      <c r="AX62">
        <v>538.49092748320118</v>
      </c>
      <c r="AY62">
        <v>469.52928817770561</v>
      </c>
      <c r="AZ62">
        <v>-33.454812461141529</v>
      </c>
      <c r="BA62">
        <v>-32.338754095507134</v>
      </c>
      <c r="BB62">
        <v>54.104479686292173</v>
      </c>
      <c r="BC62">
        <v>47.068093481588527</v>
      </c>
      <c r="BD62">
        <v>-81.988276446504372</v>
      </c>
      <c r="BE62">
        <v>-82.342296345868633</v>
      </c>
      <c r="BF62">
        <v>900.29411764705878</v>
      </c>
      <c r="BG62">
        <v>795.39215686274508</v>
      </c>
      <c r="BH62">
        <v>0</v>
      </c>
      <c r="BI62">
        <v>1.9141058339741297</v>
      </c>
      <c r="BJ62">
        <v>1.8326717727617323</v>
      </c>
      <c r="BK62">
        <v>6.2276901907736644</v>
      </c>
      <c r="BL62">
        <v>0</v>
      </c>
      <c r="BM62">
        <v>0</v>
      </c>
      <c r="BN62">
        <v>14.661374182093859</v>
      </c>
      <c r="BO62">
        <v>59.392050696059961</v>
      </c>
      <c r="BP62">
        <v>343.38554349691276</v>
      </c>
      <c r="BQ62">
        <v>336.44824202885906</v>
      </c>
      <c r="BR62">
        <v>0</v>
      </c>
      <c r="BS62">
        <v>0.32153339220065374</v>
      </c>
      <c r="BT62">
        <v>0.32195437738541721</v>
      </c>
      <c r="BU62">
        <v>0.64314092015711488</v>
      </c>
      <c r="BV62">
        <v>0.35062902864949808</v>
      </c>
      <c r="BW62">
        <v>41.032139297721528</v>
      </c>
      <c r="BX62">
        <v>28.334427911248468</v>
      </c>
      <c r="BY62">
        <v>3951</v>
      </c>
      <c r="BZ62">
        <v>10197.9</v>
      </c>
      <c r="CA62">
        <v>450.90000000000003</v>
      </c>
      <c r="CB62">
        <v>2.8683000000000001</v>
      </c>
      <c r="CC62">
        <v>0</v>
      </c>
      <c r="CD62">
        <v>0</v>
      </c>
      <c r="CE62">
        <v>59.868000000000002</v>
      </c>
      <c r="CF62">
        <v>0.61045442464780209</v>
      </c>
      <c r="CG62">
        <v>0.58579920113210637</v>
      </c>
    </row>
    <row r="63" spans="1:89">
      <c r="A63">
        <v>3.15</v>
      </c>
      <c r="B63">
        <v>3</v>
      </c>
      <c r="C63">
        <v>150</v>
      </c>
      <c r="D63" t="s">
        <v>79</v>
      </c>
      <c r="E63">
        <v>2</v>
      </c>
      <c r="F63">
        <v>0</v>
      </c>
      <c r="G63">
        <v>2</v>
      </c>
      <c r="H63">
        <v>6.6133041867356095</v>
      </c>
      <c r="J63">
        <v>22.222124283385785</v>
      </c>
      <c r="L63">
        <v>38.308973655538338</v>
      </c>
      <c r="N63">
        <v>18.130448093628754</v>
      </c>
      <c r="P63">
        <v>22.118629089277835</v>
      </c>
      <c r="R63">
        <v>15.413821800865797</v>
      </c>
      <c r="T63">
        <v>4.6994913042080277</v>
      </c>
      <c r="V63">
        <v>15.791301425430198</v>
      </c>
      <c r="X63">
        <v>22.904050367500705</v>
      </c>
      <c r="Z63">
        <v>11.9898231628673</v>
      </c>
      <c r="AB63">
        <v>1.3813706353415207</v>
      </c>
      <c r="AD63">
        <v>1.5964403138579361E-3</v>
      </c>
      <c r="AF63">
        <v>1.4072383070086569</v>
      </c>
      <c r="AH63">
        <v>16.012088662800753</v>
      </c>
      <c r="AJ63">
        <v>9655.1193721843338</v>
      </c>
      <c r="AL63">
        <v>-0.95520000000000005</v>
      </c>
      <c r="AM63">
        <v>-27.622015355541201</v>
      </c>
      <c r="AN63">
        <v>2.37</v>
      </c>
      <c r="AO63">
        <v>0.48</v>
      </c>
      <c r="AP63">
        <v>29.76</v>
      </c>
      <c r="AQ63">
        <v>12.556962025316455</v>
      </c>
      <c r="AR63">
        <v>207.78228313391537</v>
      </c>
      <c r="AT63">
        <v>200.29240510570435</v>
      </c>
      <c r="AV63">
        <v>1.0373947181085486</v>
      </c>
      <c r="AX63">
        <v>408.07468823961972</v>
      </c>
      <c r="AZ63">
        <v>-33.060496707197615</v>
      </c>
      <c r="BB63">
        <v>49.44865663604687</v>
      </c>
      <c r="BD63">
        <v>-83.090499322677232</v>
      </c>
      <c r="BF63">
        <v>923.33333333333314</v>
      </c>
      <c r="BH63">
        <v>3.5641970701587242</v>
      </c>
      <c r="BJ63">
        <v>1.5781340265448252</v>
      </c>
      <c r="BL63">
        <v>0</v>
      </c>
      <c r="BN63">
        <v>30.446057563152223</v>
      </c>
      <c r="BP63">
        <v>238.22834069706761</v>
      </c>
      <c r="BR63">
        <v>0</v>
      </c>
      <c r="BS63">
        <v>0.32153339220065374</v>
      </c>
      <c r="BT63">
        <v>0.32195437738541721</v>
      </c>
      <c r="BU63">
        <v>0.64314092015711488</v>
      </c>
      <c r="BV63">
        <v>0.35062902864949808</v>
      </c>
      <c r="BW63">
        <v>41.032139297721528</v>
      </c>
      <c r="BX63">
        <v>28.334427911248468</v>
      </c>
      <c r="BY63">
        <v>3951</v>
      </c>
      <c r="BZ63">
        <v>10197.9</v>
      </c>
      <c r="CA63">
        <v>450.90000000000003</v>
      </c>
      <c r="CB63">
        <v>2.8683000000000001</v>
      </c>
      <c r="CE63">
        <v>59.868000000000002</v>
      </c>
      <c r="CF63">
        <v>0.50917709214031548</v>
      </c>
    </row>
    <row r="64" spans="1:89">
      <c r="A64">
        <v>3.15</v>
      </c>
      <c r="B64">
        <v>3</v>
      </c>
      <c r="C64">
        <v>150</v>
      </c>
      <c r="D64" t="s">
        <v>79</v>
      </c>
      <c r="E64">
        <v>3</v>
      </c>
      <c r="F64">
        <v>0</v>
      </c>
      <c r="G64">
        <v>2</v>
      </c>
      <c r="H64">
        <v>6.6090105862130653</v>
      </c>
      <c r="J64">
        <v>22.207696862275085</v>
      </c>
      <c r="L64">
        <v>38.255343313997862</v>
      </c>
      <c r="N64">
        <v>19.607491519507963</v>
      </c>
      <c r="P64">
        <v>22.392822750592465</v>
      </c>
      <c r="R64">
        <v>12.307644297716802</v>
      </c>
      <c r="T64">
        <v>4.596446605835121</v>
      </c>
      <c r="V64">
        <v>15.445049078747047</v>
      </c>
      <c r="X64">
        <v>21.694281794507383</v>
      </c>
      <c r="Z64">
        <v>11.330311031632773</v>
      </c>
      <c r="AB64">
        <v>1.3190680627352365</v>
      </c>
      <c r="AD64">
        <v>0</v>
      </c>
      <c r="AF64">
        <v>1.4378521394816213</v>
      </c>
      <c r="AH64">
        <v>16.976245110626376</v>
      </c>
      <c r="AL64">
        <v>-0.95520000000000005</v>
      </c>
      <c r="AM64">
        <v>-27.622015355541201</v>
      </c>
      <c r="AN64">
        <v>2.37</v>
      </c>
      <c r="AO64">
        <v>0.48</v>
      </c>
      <c r="AP64">
        <v>29.76</v>
      </c>
      <c r="AQ64">
        <v>12.556962025316455</v>
      </c>
      <c r="AR64">
        <v>294.66212154966314</v>
      </c>
      <c r="AT64">
        <v>167.36012726063274</v>
      </c>
      <c r="AV64">
        <v>1.7606470930246179</v>
      </c>
      <c r="AX64">
        <v>462.02224881029588</v>
      </c>
      <c r="AZ64">
        <v>-30.500953118182252</v>
      </c>
      <c r="BB64">
        <v>37.65114412242653</v>
      </c>
      <c r="BD64">
        <v>-81.948113268424265</v>
      </c>
      <c r="BF64">
        <v>562.54901960784321</v>
      </c>
      <c r="BH64">
        <v>2.1781204317636647</v>
      </c>
      <c r="BJ64">
        <v>15.272264773014436</v>
      </c>
      <c r="BL64">
        <v>0</v>
      </c>
      <c r="BN64">
        <v>133.0687203429338</v>
      </c>
      <c r="BP64">
        <v>427.73084189259691</v>
      </c>
      <c r="BR64">
        <v>0</v>
      </c>
      <c r="BS64">
        <v>0.32153339220065374</v>
      </c>
      <c r="BT64">
        <v>0.32195437738541721</v>
      </c>
      <c r="BU64">
        <v>0.64314092015711488</v>
      </c>
      <c r="BV64">
        <v>0.35062902864949808</v>
      </c>
      <c r="BW64">
        <v>41.032139297721528</v>
      </c>
      <c r="BX64">
        <v>28.334427911248468</v>
      </c>
      <c r="BY64">
        <v>3951</v>
      </c>
      <c r="BZ64">
        <v>10197.9</v>
      </c>
      <c r="CA64">
        <v>450.90000000000003</v>
      </c>
      <c r="CB64">
        <v>2.8683000000000001</v>
      </c>
      <c r="CE64">
        <v>59.868000000000002</v>
      </c>
      <c r="CF64">
        <v>0.63776608660820144</v>
      </c>
    </row>
    <row r="65" spans="1:85">
      <c r="A65">
        <v>3.15</v>
      </c>
      <c r="B65">
        <v>3</v>
      </c>
      <c r="C65">
        <v>150</v>
      </c>
      <c r="D65" t="s">
        <v>80</v>
      </c>
      <c r="E65">
        <v>1</v>
      </c>
      <c r="F65">
        <v>0</v>
      </c>
      <c r="G65">
        <v>2</v>
      </c>
      <c r="H65">
        <v>3.4244538761860746</v>
      </c>
      <c r="I65">
        <v>3.5404622778048029</v>
      </c>
      <c r="J65">
        <v>11.596525147937943</v>
      </c>
      <c r="K65">
        <v>11.989374459210303</v>
      </c>
      <c r="L65">
        <v>15.309761487679538</v>
      </c>
      <c r="M65">
        <v>16.145912662983875</v>
      </c>
      <c r="N65">
        <v>9.3393281923145306</v>
      </c>
      <c r="O65">
        <v>9.7406769438354193</v>
      </c>
      <c r="P65">
        <v>12.379792193631156</v>
      </c>
      <c r="Q65">
        <v>14.13566461821417</v>
      </c>
      <c r="T65">
        <v>3.0204262979248768</v>
      </c>
      <c r="U65">
        <v>3.2092105934832382</v>
      </c>
      <c r="V65">
        <v>10.228331520233244</v>
      </c>
      <c r="W65">
        <v>10.867628152669278</v>
      </c>
      <c r="X65">
        <v>10.766155249711767</v>
      </c>
      <c r="Y65">
        <v>11.564291860400679</v>
      </c>
      <c r="Z65">
        <v>6.7774255322985688</v>
      </c>
      <c r="AA65">
        <v>7.203220789383356</v>
      </c>
      <c r="AB65">
        <v>1.2212137609737845</v>
      </c>
      <c r="AC65">
        <v>1.4548119071102537</v>
      </c>
      <c r="AF65">
        <v>1.1337650842660112</v>
      </c>
      <c r="AG65">
        <v>1.1040302767378452</v>
      </c>
      <c r="AH65">
        <v>10.137285206940041</v>
      </c>
      <c r="AI65">
        <v>9.7808418948962252</v>
      </c>
      <c r="AL65">
        <v>-0.95240000000000002</v>
      </c>
      <c r="AM65">
        <v>-27.640145563859399</v>
      </c>
      <c r="AN65">
        <v>2.35</v>
      </c>
      <c r="AO65">
        <v>0.47</v>
      </c>
      <c r="AP65">
        <v>29.53</v>
      </c>
      <c r="AQ65">
        <v>12.565957446808511</v>
      </c>
      <c r="BB65">
        <v>0</v>
      </c>
      <c r="BC65">
        <v>0</v>
      </c>
      <c r="BR65">
        <v>0.38107246849657311</v>
      </c>
      <c r="BS65">
        <v>0.33492070231580073</v>
      </c>
      <c r="BT65">
        <v>0.3367989523811652</v>
      </c>
      <c r="BU65">
        <v>0.65805681008109651</v>
      </c>
      <c r="BV65">
        <v>0.3757941500499451</v>
      </c>
      <c r="BW65">
        <v>38.731407009297008</v>
      </c>
      <c r="BX65">
        <v>27.817761483387972</v>
      </c>
      <c r="BY65">
        <v>3951.9</v>
      </c>
      <c r="BZ65">
        <v>10024.200000000001</v>
      </c>
      <c r="CA65">
        <v>453.6</v>
      </c>
      <c r="CB65">
        <v>2.8260000000000001</v>
      </c>
    </row>
    <row r="66" spans="1:85">
      <c r="A66">
        <v>3.15</v>
      </c>
      <c r="B66">
        <v>3</v>
      </c>
      <c r="C66">
        <v>150</v>
      </c>
      <c r="D66" t="s">
        <v>80</v>
      </c>
      <c r="E66">
        <v>2</v>
      </c>
      <c r="F66">
        <v>0</v>
      </c>
      <c r="G66">
        <v>2</v>
      </c>
      <c r="H66">
        <v>3.6677489025028303</v>
      </c>
      <c r="J66">
        <v>12.420416195404099</v>
      </c>
      <c r="L66">
        <v>16.902813294945471</v>
      </c>
      <c r="N66">
        <v>9.9557439529315239</v>
      </c>
      <c r="P66">
        <v>15.226753755267373</v>
      </c>
      <c r="T66">
        <v>3.3261135101135801</v>
      </c>
      <c r="V66">
        <v>11.263506637702609</v>
      </c>
      <c r="X66">
        <v>11.969523998877193</v>
      </c>
      <c r="Z66">
        <v>7.3325352826806665</v>
      </c>
      <c r="AB66">
        <v>1.4691923370509552</v>
      </c>
      <c r="AF66">
        <v>1.1027130888198653</v>
      </c>
      <c r="AH66">
        <v>10.364030203037515</v>
      </c>
      <c r="AL66">
        <v>-0.95240000000000002</v>
      </c>
      <c r="AM66">
        <v>-27.640145563859399</v>
      </c>
      <c r="AN66">
        <v>2.35</v>
      </c>
      <c r="AO66">
        <v>0.47</v>
      </c>
      <c r="AP66">
        <v>29.53</v>
      </c>
      <c r="AQ66">
        <v>12.565957446808511</v>
      </c>
      <c r="BB66">
        <v>0</v>
      </c>
      <c r="BR66">
        <v>0.38107246849657311</v>
      </c>
      <c r="BS66">
        <v>0.33492070231580073</v>
      </c>
      <c r="BT66">
        <v>0.3367989523811652</v>
      </c>
      <c r="BU66">
        <v>0.65805681008109651</v>
      </c>
      <c r="BV66">
        <v>0.3757941500499451</v>
      </c>
      <c r="BW66">
        <v>38.731407009297008</v>
      </c>
      <c r="BX66">
        <v>27.817761483387972</v>
      </c>
      <c r="BY66">
        <v>3951.9</v>
      </c>
      <c r="BZ66">
        <v>10024.200000000001</v>
      </c>
      <c r="CA66">
        <v>453.6</v>
      </c>
      <c r="CB66">
        <v>2.8260000000000001</v>
      </c>
    </row>
    <row r="67" spans="1:85">
      <c r="A67">
        <v>3.15</v>
      </c>
      <c r="B67">
        <v>3</v>
      </c>
      <c r="C67">
        <v>150</v>
      </c>
      <c r="D67" t="s">
        <v>80</v>
      </c>
      <c r="E67">
        <v>3</v>
      </c>
      <c r="F67">
        <v>0</v>
      </c>
      <c r="G67">
        <v>2</v>
      </c>
      <c r="H67">
        <v>3.5291840547255036</v>
      </c>
      <c r="J67">
        <v>11.95118203428887</v>
      </c>
      <c r="L67">
        <v>16.225163206326609</v>
      </c>
      <c r="N67">
        <v>9.9269586862602033</v>
      </c>
      <c r="P67">
        <v>14.800447905743976</v>
      </c>
      <c r="T67">
        <v>3.2810919724112573</v>
      </c>
      <c r="V67">
        <v>11.111046300071983</v>
      </c>
      <c r="X67">
        <v>11.95719633261308</v>
      </c>
      <c r="Z67">
        <v>7.4997015531708326</v>
      </c>
      <c r="AB67">
        <v>1.6740296233060212</v>
      </c>
      <c r="AF67">
        <v>1.075612657127659</v>
      </c>
      <c r="AH67">
        <v>8.8412102747111163</v>
      </c>
      <c r="AL67">
        <v>-0.95240000000000002</v>
      </c>
      <c r="AM67">
        <v>-27.640145563859399</v>
      </c>
      <c r="AN67">
        <v>2.35</v>
      </c>
      <c r="AO67">
        <v>0.47</v>
      </c>
      <c r="AP67">
        <v>29.53</v>
      </c>
      <c r="AQ67">
        <v>12.565957446808511</v>
      </c>
      <c r="BB67">
        <v>0</v>
      </c>
      <c r="BR67">
        <v>0.38107246849657311</v>
      </c>
      <c r="BS67">
        <v>0.33492070231580073</v>
      </c>
      <c r="BT67">
        <v>0.3367989523811652</v>
      </c>
      <c r="BU67">
        <v>0.65805681008109651</v>
      </c>
      <c r="BV67">
        <v>0.3757941500499451</v>
      </c>
      <c r="BW67">
        <v>38.731407009297008</v>
      </c>
      <c r="BX67">
        <v>27.817761483387972</v>
      </c>
      <c r="BY67">
        <v>3951.9</v>
      </c>
      <c r="BZ67">
        <v>10024.200000000001</v>
      </c>
      <c r="CA67">
        <v>453.6</v>
      </c>
      <c r="CB67">
        <v>2.8260000000000001</v>
      </c>
    </row>
    <row r="68" spans="1:85">
      <c r="A68">
        <v>1.05</v>
      </c>
      <c r="B68">
        <v>1</v>
      </c>
      <c r="C68">
        <v>50</v>
      </c>
      <c r="D68" t="s">
        <v>79</v>
      </c>
      <c r="E68">
        <v>1</v>
      </c>
      <c r="F68">
        <v>6</v>
      </c>
      <c r="G68">
        <v>2</v>
      </c>
      <c r="H68">
        <v>6.1564341513305063</v>
      </c>
      <c r="I68">
        <v>6.3775899048735099</v>
      </c>
      <c r="J68">
        <v>19.13124347834216</v>
      </c>
      <c r="K68">
        <v>19.818489449575853</v>
      </c>
      <c r="L68">
        <v>12.000200351921711</v>
      </c>
      <c r="M68">
        <v>12.692407459254534</v>
      </c>
      <c r="N68">
        <v>3.88914785587512</v>
      </c>
      <c r="O68">
        <v>4.1892775944911582</v>
      </c>
      <c r="P68">
        <v>144.03999522049858</v>
      </c>
      <c r="Q68">
        <v>147.51799311108553</v>
      </c>
      <c r="R68">
        <v>85.358151885739503</v>
      </c>
      <c r="S68">
        <v>83.11300923897798</v>
      </c>
      <c r="T68">
        <v>5.0977293843923368</v>
      </c>
      <c r="U68">
        <v>4.9510787133798582</v>
      </c>
      <c r="V68">
        <v>15.841297030429885</v>
      </c>
      <c r="W68">
        <v>15.385577108079113</v>
      </c>
      <c r="X68">
        <v>12.368079752114598</v>
      </c>
      <c r="Y68">
        <v>12.093672129139099</v>
      </c>
      <c r="Z68">
        <v>12.208343291613208</v>
      </c>
      <c r="AA68">
        <v>11.944070185282255</v>
      </c>
      <c r="AB68">
        <v>92.194347013520542</v>
      </c>
      <c r="AC68">
        <v>90.165581144593361</v>
      </c>
      <c r="AD68">
        <v>33.438523526204406</v>
      </c>
      <c r="AE68">
        <v>32.895732263020641</v>
      </c>
      <c r="AF68">
        <v>1.2076816337445442</v>
      </c>
      <c r="AG68">
        <v>1.2889910765087949</v>
      </c>
      <c r="AH68">
        <v>1.5623517047024016</v>
      </c>
      <c r="AI68">
        <v>1.6368242104598221</v>
      </c>
      <c r="AJ68">
        <v>2.5526890210582356</v>
      </c>
      <c r="AK68">
        <v>2.5322481048540193</v>
      </c>
      <c r="AL68">
        <v>-0.45429999999999998</v>
      </c>
      <c r="AM68">
        <v>-27.839426203169801</v>
      </c>
      <c r="AN68">
        <v>1.96</v>
      </c>
      <c r="AO68">
        <v>0.49</v>
      </c>
      <c r="AP68">
        <v>32.18</v>
      </c>
      <c r="AQ68">
        <v>16.418367346938776</v>
      </c>
      <c r="AR68">
        <v>439.35743286864408</v>
      </c>
      <c r="AS68">
        <v>349.84630831682574</v>
      </c>
      <c r="AT68">
        <v>217.20951682224646</v>
      </c>
      <c r="AU68">
        <v>183.43595908203244</v>
      </c>
      <c r="AV68">
        <v>2.022735648494594</v>
      </c>
      <c r="AW68">
        <v>1.8628441978210979</v>
      </c>
      <c r="AX68">
        <v>656.56694969089051</v>
      </c>
      <c r="AY68">
        <v>533.28226739885815</v>
      </c>
      <c r="AZ68">
        <v>-53.368629334807054</v>
      </c>
      <c r="BA68">
        <v>-51.956591176211674</v>
      </c>
      <c r="BB68">
        <v>687.71518318624589</v>
      </c>
      <c r="BC68">
        <v>601.901899174861</v>
      </c>
      <c r="BD68">
        <v>-66.682770765620887</v>
      </c>
      <c r="BE68">
        <v>-66.818662906312639</v>
      </c>
      <c r="BF68">
        <v>529.7058823529411</v>
      </c>
      <c r="BG68">
        <v>556.17647058823525</v>
      </c>
      <c r="BH68">
        <v>2.1781204317636647</v>
      </c>
      <c r="BI68">
        <v>0.72604014392122151</v>
      </c>
      <c r="BJ68">
        <v>15.323172322257816</v>
      </c>
      <c r="BK68">
        <v>5.599830416771959</v>
      </c>
      <c r="BL68">
        <v>19.036099137931032</v>
      </c>
      <c r="BM68">
        <v>13.123742816091948</v>
      </c>
      <c r="BN68">
        <v>152.51207987481189</v>
      </c>
      <c r="BO68">
        <v>61.552586869873728</v>
      </c>
      <c r="BP68">
        <v>591.86951274345597</v>
      </c>
      <c r="BQ68">
        <v>411.39889518669952</v>
      </c>
      <c r="BR68">
        <v>0.41535508321169262</v>
      </c>
      <c r="BS68">
        <v>0.37156205560933497</v>
      </c>
      <c r="BT68">
        <v>0.37095394980598251</v>
      </c>
      <c r="BU68">
        <v>0.67139467948589771</v>
      </c>
      <c r="BV68">
        <v>0.35878360019807548</v>
      </c>
      <c r="BW68">
        <v>37.382367668563418</v>
      </c>
      <c r="BX68">
        <v>29.071386535737819</v>
      </c>
      <c r="BY68">
        <v>3161.7000000000003</v>
      </c>
      <c r="BZ68">
        <v>12117.6</v>
      </c>
      <c r="CA68">
        <v>406.8</v>
      </c>
      <c r="CB68">
        <v>2.2401</v>
      </c>
      <c r="CC68">
        <v>-4.1983424631652815</v>
      </c>
      <c r="CD68">
        <v>-8.308508634306687</v>
      </c>
      <c r="CE68">
        <v>37.44</v>
      </c>
      <c r="CF68">
        <v>0.66917384902711308</v>
      </c>
      <c r="CG68">
        <v>0.64959638617290905</v>
      </c>
    </row>
    <row r="69" spans="1:85">
      <c r="A69">
        <v>1.05</v>
      </c>
      <c r="B69">
        <v>1</v>
      </c>
      <c r="C69">
        <v>50</v>
      </c>
      <c r="D69" t="s">
        <v>79</v>
      </c>
      <c r="E69">
        <v>2</v>
      </c>
      <c r="F69">
        <v>6</v>
      </c>
      <c r="G69">
        <v>2</v>
      </c>
      <c r="H69">
        <v>6.2330639586700878</v>
      </c>
      <c r="J69">
        <v>19.369372152486292</v>
      </c>
      <c r="L69">
        <v>12.684190498582659</v>
      </c>
      <c r="N69">
        <v>4.0916359602745898</v>
      </c>
      <c r="P69">
        <v>146.19132690526857</v>
      </c>
      <c r="R69">
        <v>78.468005902746143</v>
      </c>
      <c r="T69">
        <v>4.7722429878600714</v>
      </c>
      <c r="V69">
        <v>14.829841478744784</v>
      </c>
      <c r="X69">
        <v>11.912871360390829</v>
      </c>
      <c r="Z69">
        <v>11.907678415759438</v>
      </c>
      <c r="AB69">
        <v>87.819710974207979</v>
      </c>
      <c r="AD69">
        <v>29.870125390252106</v>
      </c>
      <c r="AF69">
        <v>1.3061078353566959</v>
      </c>
      <c r="AH69">
        <v>1.664675564102049</v>
      </c>
      <c r="AJ69">
        <v>2.626972765516197</v>
      </c>
      <c r="AL69">
        <v>-0.45429999999999998</v>
      </c>
      <c r="AM69">
        <v>-27.839426203169801</v>
      </c>
      <c r="AN69">
        <v>1.96</v>
      </c>
      <c r="AO69">
        <v>0.49</v>
      </c>
      <c r="AP69">
        <v>32.18</v>
      </c>
      <c r="AQ69">
        <v>16.418367346938776</v>
      </c>
      <c r="AR69">
        <v>175.32192292035307</v>
      </c>
      <c r="AT69">
        <v>106.42783132691747</v>
      </c>
      <c r="AV69">
        <v>1.647331536633605</v>
      </c>
      <c r="AX69">
        <v>281.74975424727052</v>
      </c>
      <c r="AZ69">
        <v>-49.213009275769764</v>
      </c>
      <c r="BB69">
        <v>446.1595199259346</v>
      </c>
      <c r="BD69">
        <v>-67.068726295935349</v>
      </c>
      <c r="BF69">
        <v>592.45098039215668</v>
      </c>
      <c r="BH69">
        <v>0</v>
      </c>
      <c r="BJ69">
        <v>0</v>
      </c>
      <c r="BL69">
        <v>10.25107758620689</v>
      </c>
      <c r="BN69">
        <v>10.25107758620689</v>
      </c>
      <c r="BP69">
        <v>185.57300050655996</v>
      </c>
      <c r="BR69">
        <v>0.41535508321169262</v>
      </c>
      <c r="BS69">
        <v>0.37156205560933497</v>
      </c>
      <c r="BT69">
        <v>0.37095394980598251</v>
      </c>
      <c r="BU69">
        <v>0.67139467948589771</v>
      </c>
      <c r="BV69">
        <v>0.35878360019807548</v>
      </c>
      <c r="BW69">
        <v>37.382367668563418</v>
      </c>
      <c r="BX69">
        <v>29.071386535737819</v>
      </c>
      <c r="BY69">
        <v>3161.7000000000003</v>
      </c>
      <c r="BZ69">
        <v>12117.6</v>
      </c>
      <c r="CA69">
        <v>406.8</v>
      </c>
      <c r="CB69">
        <v>2.2401</v>
      </c>
      <c r="CE69">
        <v>34.79</v>
      </c>
      <c r="CF69">
        <v>0.62226113874969435</v>
      </c>
    </row>
    <row r="70" spans="1:85">
      <c r="A70">
        <v>1.05</v>
      </c>
      <c r="B70">
        <v>1</v>
      </c>
      <c r="C70">
        <v>50</v>
      </c>
      <c r="D70" t="s">
        <v>79</v>
      </c>
      <c r="E70">
        <v>3</v>
      </c>
      <c r="F70">
        <v>6</v>
      </c>
      <c r="G70">
        <v>2</v>
      </c>
      <c r="H70">
        <v>6.7432716046199328</v>
      </c>
      <c r="J70">
        <v>20.954852717899108</v>
      </c>
      <c r="L70">
        <v>13.392831527259231</v>
      </c>
      <c r="N70">
        <v>4.5870489673237644</v>
      </c>
      <c r="P70">
        <v>152.32265720748941</v>
      </c>
      <c r="R70">
        <v>85.512869928448282</v>
      </c>
      <c r="T70">
        <v>4.9832637678871672</v>
      </c>
      <c r="V70">
        <v>15.485592815062672</v>
      </c>
      <c r="X70">
        <v>12.000065274911869</v>
      </c>
      <c r="Z70">
        <v>11.71618884847412</v>
      </c>
      <c r="AB70">
        <v>90.482685446051548</v>
      </c>
      <c r="AD70">
        <v>35.378547872605395</v>
      </c>
      <c r="AF70">
        <v>1.3531837604251447</v>
      </c>
      <c r="AH70">
        <v>1.6834453625750165</v>
      </c>
      <c r="AJ70">
        <v>2.4170825279876258</v>
      </c>
      <c r="AL70">
        <v>-0.45429999999999998</v>
      </c>
      <c r="AM70">
        <v>-27.839426203169801</v>
      </c>
      <c r="AN70">
        <v>1.96</v>
      </c>
      <c r="AO70">
        <v>0.49</v>
      </c>
      <c r="AP70">
        <v>32.18</v>
      </c>
      <c r="AQ70">
        <v>16.418367346938776</v>
      </c>
      <c r="AR70">
        <v>434.85956916148012</v>
      </c>
      <c r="AT70">
        <v>226.67052909693334</v>
      </c>
      <c r="AV70">
        <v>1.9184654083350945</v>
      </c>
      <c r="AX70">
        <v>661.53009825841343</v>
      </c>
      <c r="AZ70">
        <v>-53.288134918058205</v>
      </c>
      <c r="BB70">
        <v>671.83099441240256</v>
      </c>
      <c r="BD70">
        <v>-66.704491657381709</v>
      </c>
      <c r="BF70">
        <v>546.37254901960785</v>
      </c>
      <c r="BH70">
        <v>0</v>
      </c>
      <c r="BJ70">
        <v>1.4763189280580624</v>
      </c>
      <c r="BL70">
        <v>10.084051724137922</v>
      </c>
      <c r="BN70">
        <v>21.894603148602421</v>
      </c>
      <c r="BP70">
        <v>456.75417231008254</v>
      </c>
      <c r="BR70">
        <v>0.41535508321169262</v>
      </c>
      <c r="BS70">
        <v>0.37156205560933497</v>
      </c>
      <c r="BT70">
        <v>0.37095394980598251</v>
      </c>
      <c r="BU70">
        <v>0.67139467948589771</v>
      </c>
      <c r="BV70">
        <v>0.35878360019807548</v>
      </c>
      <c r="BW70">
        <v>37.382367668563418</v>
      </c>
      <c r="BX70">
        <v>29.071386535737819</v>
      </c>
      <c r="BY70">
        <v>3161.7000000000003</v>
      </c>
      <c r="BZ70">
        <v>12117.6</v>
      </c>
      <c r="CA70">
        <v>406.8</v>
      </c>
      <c r="CB70">
        <v>2.2401</v>
      </c>
      <c r="CE70">
        <v>36.54</v>
      </c>
      <c r="CF70">
        <v>0.65735417074191982</v>
      </c>
    </row>
    <row r="71" spans="1:85">
      <c r="A71">
        <v>1.05</v>
      </c>
      <c r="B71">
        <v>1</v>
      </c>
      <c r="C71">
        <v>50</v>
      </c>
      <c r="D71" t="s">
        <v>80</v>
      </c>
      <c r="E71">
        <v>1</v>
      </c>
      <c r="F71">
        <v>6</v>
      </c>
      <c r="G71">
        <v>2</v>
      </c>
      <c r="H71">
        <v>3.7660908746539503</v>
      </c>
      <c r="I71">
        <v>3.7925867049836146</v>
      </c>
      <c r="J71">
        <v>11.357330743829765</v>
      </c>
      <c r="K71">
        <v>11.437233730348659</v>
      </c>
      <c r="L71">
        <v>9.1637272819664286</v>
      </c>
      <c r="M71">
        <v>9.2630159187628234</v>
      </c>
      <c r="N71">
        <v>3.3008627195240008</v>
      </c>
      <c r="O71">
        <v>3.6837959098551365</v>
      </c>
      <c r="P71">
        <v>106.42616869878074</v>
      </c>
      <c r="Q71">
        <v>106.47880771929113</v>
      </c>
      <c r="T71">
        <v>3.298093740279457</v>
      </c>
      <c r="U71">
        <v>3.2866040817140081</v>
      </c>
      <c r="V71">
        <v>9.9460004230381713</v>
      </c>
      <c r="W71">
        <v>9.9113512717551533</v>
      </c>
      <c r="X71">
        <v>8.7290244065857738</v>
      </c>
      <c r="Y71">
        <v>7.6259379658459281</v>
      </c>
      <c r="Z71">
        <v>8.841960025195549</v>
      </c>
      <c r="AA71">
        <v>5.8270895906401075</v>
      </c>
      <c r="AB71">
        <v>77.465529309800104</v>
      </c>
      <c r="AC71">
        <v>73.599411051617267</v>
      </c>
      <c r="AF71">
        <v>1.141899282200159</v>
      </c>
      <c r="AG71">
        <v>1.1753853115579982</v>
      </c>
      <c r="AH71">
        <v>1.3738519525653954</v>
      </c>
      <c r="AI71">
        <v>1.4753231424252515</v>
      </c>
      <c r="AL71">
        <v>-0.35</v>
      </c>
      <c r="AM71">
        <v>-27.713575126674399</v>
      </c>
      <c r="AN71">
        <v>1.91</v>
      </c>
      <c r="AO71">
        <v>0.5</v>
      </c>
      <c r="AP71">
        <v>33.159999999999997</v>
      </c>
      <c r="AQ71">
        <v>17.361256544502616</v>
      </c>
      <c r="AZ71">
        <v>-31.891344458151025</v>
      </c>
      <c r="BA71">
        <v>-36.36132652343175</v>
      </c>
      <c r="BB71">
        <v>81.618652930816239</v>
      </c>
      <c r="BC71">
        <v>186.09871260693285</v>
      </c>
      <c r="BR71">
        <v>0.42784346259708533</v>
      </c>
      <c r="BS71">
        <v>0.37764327604659642</v>
      </c>
      <c r="BT71">
        <v>0.38120927802210652</v>
      </c>
      <c r="BU71">
        <v>0.67671877399201996</v>
      </c>
      <c r="BV71">
        <v>0.36965185645237808</v>
      </c>
      <c r="BW71">
        <v>36.935117334598623</v>
      </c>
      <c r="BX71">
        <v>29.338266501003552</v>
      </c>
      <c r="BY71">
        <v>3108.6</v>
      </c>
      <c r="BZ71">
        <v>12240</v>
      </c>
      <c r="CA71">
        <v>369.90000000000003</v>
      </c>
      <c r="CB71">
        <v>2.1320999999999999</v>
      </c>
    </row>
    <row r="72" spans="1:85">
      <c r="A72">
        <v>1.05</v>
      </c>
      <c r="B72">
        <v>1</v>
      </c>
      <c r="C72">
        <v>50</v>
      </c>
      <c r="D72" t="s">
        <v>80</v>
      </c>
      <c r="E72">
        <v>2</v>
      </c>
      <c r="F72">
        <v>6</v>
      </c>
      <c r="G72">
        <v>2</v>
      </c>
      <c r="H72">
        <v>3.6688979363801408</v>
      </c>
      <c r="J72">
        <v>11.064227793667495</v>
      </c>
      <c r="L72">
        <v>9.7472367334356758</v>
      </c>
      <c r="N72">
        <v>4.5846061427605296</v>
      </c>
      <c r="P72">
        <v>109.94408473542273</v>
      </c>
      <c r="T72">
        <v>2.6818635573890237</v>
      </c>
      <c r="V72">
        <v>8.0876464336219058</v>
      </c>
      <c r="X72">
        <v>5.1185557602597953</v>
      </c>
      <c r="Z72">
        <v>-0.20464673546510195</v>
      </c>
      <c r="AB72">
        <v>61.145308336211158</v>
      </c>
      <c r="AF72">
        <v>1.3680404904536092</v>
      </c>
      <c r="AH72">
        <v>1.7980788342891096</v>
      </c>
      <c r="AL72">
        <v>-0.35</v>
      </c>
      <c r="AM72">
        <v>-27.713575126674399</v>
      </c>
      <c r="AN72">
        <v>1.91</v>
      </c>
      <c r="AO72">
        <v>0.5</v>
      </c>
      <c r="AP72">
        <v>33.159999999999997</v>
      </c>
      <c r="AQ72">
        <v>17.361256544502616</v>
      </c>
      <c r="AZ72">
        <v>-29.319787140167648</v>
      </c>
      <c r="BB72">
        <v>58.592317249957553</v>
      </c>
      <c r="BR72">
        <v>0.42784346259708533</v>
      </c>
      <c r="BS72">
        <v>0.37764327604659642</v>
      </c>
      <c r="BT72">
        <v>0.38120927802210652</v>
      </c>
      <c r="BU72">
        <v>0.67671877399201996</v>
      </c>
      <c r="BV72">
        <v>0.36965185645237808</v>
      </c>
      <c r="BW72">
        <v>36.935117334598623</v>
      </c>
      <c r="BX72">
        <v>29.338266501003552</v>
      </c>
      <c r="BY72">
        <v>3108.6</v>
      </c>
      <c r="BZ72">
        <v>12240</v>
      </c>
      <c r="CA72">
        <v>369.90000000000003</v>
      </c>
      <c r="CB72">
        <v>2.1320999999999999</v>
      </c>
    </row>
    <row r="73" spans="1:85">
      <c r="A73">
        <v>1.05</v>
      </c>
      <c r="B73">
        <v>1</v>
      </c>
      <c r="C73">
        <v>50</v>
      </c>
      <c r="D73" t="s">
        <v>80</v>
      </c>
      <c r="E73">
        <v>3</v>
      </c>
      <c r="F73">
        <v>6</v>
      </c>
      <c r="G73">
        <v>2</v>
      </c>
      <c r="H73">
        <v>3.9427713039167527</v>
      </c>
      <c r="J73">
        <v>11.890142653548715</v>
      </c>
      <c r="L73">
        <v>8.878083740886364</v>
      </c>
      <c r="N73">
        <v>3.1659188672808778</v>
      </c>
      <c r="P73">
        <v>103.0661697236699</v>
      </c>
      <c r="T73">
        <v>3.879854947473544</v>
      </c>
      <c r="V73">
        <v>11.700406958605383</v>
      </c>
      <c r="X73">
        <v>9.0302337306922169</v>
      </c>
      <c r="Z73">
        <v>8.8439554821898767</v>
      </c>
      <c r="AB73">
        <v>82.187395508840538</v>
      </c>
      <c r="AF73">
        <v>1.0162161620202266</v>
      </c>
      <c r="AH73">
        <v>1.2540386404212496</v>
      </c>
      <c r="AL73">
        <v>-0.35</v>
      </c>
      <c r="AM73">
        <v>-27.713575126674399</v>
      </c>
      <c r="AN73">
        <v>1.91</v>
      </c>
      <c r="AO73">
        <v>0.5</v>
      </c>
      <c r="AP73">
        <v>33.159999999999997</v>
      </c>
      <c r="AQ73">
        <v>17.361256544502616</v>
      </c>
      <c r="AZ73">
        <v>-47.872847971976569</v>
      </c>
      <c r="BB73">
        <v>418.08516764002474</v>
      </c>
      <c r="BR73">
        <v>0.42784346259708533</v>
      </c>
      <c r="BS73">
        <v>0.37764327604659642</v>
      </c>
      <c r="BT73">
        <v>0.38120927802210652</v>
      </c>
      <c r="BU73">
        <v>0.67671877399201996</v>
      </c>
      <c r="BV73">
        <v>0.36965185645237808</v>
      </c>
      <c r="BW73">
        <v>36.935117334598623</v>
      </c>
      <c r="BX73">
        <v>29.338266501003552</v>
      </c>
      <c r="BY73">
        <v>3108.6</v>
      </c>
      <c r="BZ73">
        <v>12240</v>
      </c>
      <c r="CA73">
        <v>369.90000000000003</v>
      </c>
      <c r="CB73">
        <v>2.1320999999999999</v>
      </c>
    </row>
    <row r="74" spans="1:85">
      <c r="A74">
        <v>1.1000000000000001</v>
      </c>
      <c r="B74">
        <v>1</v>
      </c>
      <c r="C74">
        <v>100</v>
      </c>
      <c r="D74" t="s">
        <v>79</v>
      </c>
      <c r="E74">
        <v>1</v>
      </c>
      <c r="F74">
        <v>6</v>
      </c>
      <c r="G74">
        <v>1</v>
      </c>
      <c r="H74">
        <v>6.650002351818685</v>
      </c>
      <c r="I74">
        <v>6.6796082650766095</v>
      </c>
      <c r="J74">
        <v>23.366136162398753</v>
      </c>
      <c r="K74">
        <v>23.470162561758993</v>
      </c>
      <c r="L74">
        <v>10.625995924810365</v>
      </c>
      <c r="M74">
        <v>10.07075653491167</v>
      </c>
      <c r="N74">
        <v>2.0328606718668696</v>
      </c>
      <c r="O74">
        <v>1.9856945419645431</v>
      </c>
      <c r="P74">
        <v>131.15636566240184</v>
      </c>
      <c r="Q74">
        <v>131.49593304572036</v>
      </c>
      <c r="R74">
        <v>45.350930086256199</v>
      </c>
      <c r="S74">
        <v>47.84279259092034</v>
      </c>
      <c r="T74">
        <v>5.4793360873355894</v>
      </c>
      <c r="U74">
        <v>5.4554892249680265</v>
      </c>
      <c r="V74">
        <v>19.252762077777895</v>
      </c>
      <c r="W74">
        <v>19.168971275362001</v>
      </c>
      <c r="X74">
        <v>11.678634690661411</v>
      </c>
      <c r="Y74">
        <v>11.411528581324133</v>
      </c>
      <c r="Z74">
        <v>11.117140709760395</v>
      </c>
      <c r="AA74">
        <v>10.729945003550055</v>
      </c>
      <c r="AB74">
        <v>93.223643585033187</v>
      </c>
      <c r="AC74">
        <v>93.769581915196071</v>
      </c>
      <c r="AD74">
        <v>1.4667843851977862</v>
      </c>
      <c r="AE74">
        <v>1.6178852337461322</v>
      </c>
      <c r="AF74">
        <v>1.2136511149934499</v>
      </c>
      <c r="AG74">
        <v>1.2247039669480813</v>
      </c>
      <c r="AH74">
        <v>1.4069002306562779</v>
      </c>
      <c r="AI74">
        <v>1.4026058684920388</v>
      </c>
      <c r="AJ74">
        <v>30.918607086303911</v>
      </c>
      <c r="AK74">
        <v>29.86286766719844</v>
      </c>
      <c r="AL74">
        <v>-0.45579999999999998</v>
      </c>
      <c r="AM74">
        <v>-27.411441190732901</v>
      </c>
      <c r="AN74">
        <v>2</v>
      </c>
      <c r="AO74">
        <v>0.47</v>
      </c>
      <c r="AP74">
        <v>28.46</v>
      </c>
      <c r="AQ74">
        <v>14.23</v>
      </c>
      <c r="AR74">
        <v>185.05032382807832</v>
      </c>
      <c r="AS74">
        <v>275.66072245196398</v>
      </c>
      <c r="AT74">
        <v>368.50294391996431</v>
      </c>
      <c r="AU74">
        <v>283.47096555315198</v>
      </c>
      <c r="AV74">
        <v>0.5021678303559759</v>
      </c>
      <c r="AW74">
        <v>1.3298857520563387</v>
      </c>
      <c r="AX74">
        <v>553.55326774804257</v>
      </c>
      <c r="AY74">
        <v>559.13168800511596</v>
      </c>
      <c r="AZ74">
        <v>-52.732526182156107</v>
      </c>
      <c r="BA74">
        <v>-53.72220268247758</v>
      </c>
      <c r="BB74">
        <v>663.79224017138881</v>
      </c>
      <c r="BC74">
        <v>736.43014450563578</v>
      </c>
      <c r="BD74">
        <v>-67.51627550405118</v>
      </c>
      <c r="BE74">
        <v>-67.872784401881134</v>
      </c>
      <c r="BF74">
        <v>675.29411764705878</v>
      </c>
      <c r="BG74">
        <v>789.83660130718954</v>
      </c>
      <c r="BH74">
        <v>5.1482846568959353</v>
      </c>
      <c r="BI74">
        <v>1.7160948856319784</v>
      </c>
      <c r="BJ74">
        <v>15.06863457604091</v>
      </c>
      <c r="BK74">
        <v>6.1089059092057738</v>
      </c>
      <c r="BL74">
        <v>49.580280172413765</v>
      </c>
      <c r="BM74">
        <v>16.526760057471254</v>
      </c>
      <c r="BN74">
        <v>195.87078006522074</v>
      </c>
      <c r="BO74">
        <v>73.978481759277344</v>
      </c>
      <c r="BP74">
        <v>380.92110389329906</v>
      </c>
      <c r="BQ74">
        <v>349.63920421124129</v>
      </c>
      <c r="BR74">
        <v>0.40923283061199056</v>
      </c>
      <c r="BS74">
        <v>0.35455721051975569</v>
      </c>
      <c r="BT74">
        <v>0.34983484980680546</v>
      </c>
      <c r="BU74">
        <v>0.65579272092733398</v>
      </c>
      <c r="BV74">
        <v>0.35201140471145459</v>
      </c>
      <c r="BW74">
        <v>36.202128804165412</v>
      </c>
      <c r="BX74">
        <v>28.196558795311415</v>
      </c>
      <c r="BY74">
        <v>3390.3</v>
      </c>
      <c r="BZ74">
        <v>10555.2</v>
      </c>
      <c r="CA74">
        <v>398.7</v>
      </c>
      <c r="CB74">
        <v>2.4119999999999999</v>
      </c>
      <c r="CC74">
        <v>19.960208323733884</v>
      </c>
      <c r="CD74">
        <v>13.446402498847126</v>
      </c>
      <c r="CE74">
        <v>42.130600000000001</v>
      </c>
      <c r="CF74">
        <v>0.33429542306000176</v>
      </c>
      <c r="CG74">
        <v>0.5129622662427239</v>
      </c>
    </row>
    <row r="75" spans="1:85">
      <c r="A75">
        <v>1.1000000000000001</v>
      </c>
      <c r="B75">
        <v>1</v>
      </c>
      <c r="C75">
        <v>100</v>
      </c>
      <c r="D75" t="s">
        <v>79</v>
      </c>
      <c r="E75">
        <v>2</v>
      </c>
      <c r="F75">
        <v>6</v>
      </c>
      <c r="G75">
        <v>1</v>
      </c>
      <c r="H75">
        <v>6.4705047167894225</v>
      </c>
      <c r="J75">
        <v>22.735434704109</v>
      </c>
      <c r="L75">
        <v>9.563108166822115</v>
      </c>
      <c r="N75">
        <v>1.5747990677395622</v>
      </c>
      <c r="P75">
        <v>127.23598313090721</v>
      </c>
      <c r="R75">
        <v>49.459475148449144</v>
      </c>
      <c r="T75">
        <v>5.2146195331884373</v>
      </c>
      <c r="V75">
        <v>18.32262660993829</v>
      </c>
      <c r="X75">
        <v>10.961052929260845</v>
      </c>
      <c r="Z75">
        <v>9.8523902693978673</v>
      </c>
      <c r="AB75">
        <v>90.228260564816452</v>
      </c>
      <c r="AD75">
        <v>1.8841341144073747</v>
      </c>
      <c r="AF75">
        <v>1.240839274199758</v>
      </c>
      <c r="AH75">
        <v>1.4101566663751195</v>
      </c>
      <c r="AJ75">
        <v>26.250506675850865</v>
      </c>
      <c r="AL75">
        <v>-0.45579999999999998</v>
      </c>
      <c r="AM75">
        <v>-27.411441190732901</v>
      </c>
      <c r="AN75">
        <v>2</v>
      </c>
      <c r="AO75">
        <v>0.47</v>
      </c>
      <c r="AP75">
        <v>28.46</v>
      </c>
      <c r="AQ75">
        <v>14.23</v>
      </c>
      <c r="AR75">
        <v>294.02173369449133</v>
      </c>
      <c r="AT75">
        <v>115.89563863762829</v>
      </c>
      <c r="AV75">
        <v>2.5369525303174796</v>
      </c>
      <c r="AX75">
        <v>409.91737233211961</v>
      </c>
      <c r="AZ75">
        <v>-54.676403718201186</v>
      </c>
      <c r="BB75">
        <v>807.87040063396262</v>
      </c>
      <c r="BD75">
        <v>-68.272532706684757</v>
      </c>
      <c r="BF75">
        <v>856.66666666666674</v>
      </c>
      <c r="BH75">
        <v>0</v>
      </c>
      <c r="BJ75">
        <v>1.9853944204918768</v>
      </c>
      <c r="BL75">
        <v>0</v>
      </c>
      <c r="BN75">
        <v>15.883155363935014</v>
      </c>
      <c r="BP75">
        <v>309.90488905842636</v>
      </c>
      <c r="BR75">
        <v>0.40923283061199056</v>
      </c>
      <c r="BS75">
        <v>0.35455721051975569</v>
      </c>
      <c r="BT75">
        <v>0.34983484980680546</v>
      </c>
      <c r="BU75">
        <v>0.65579272092733398</v>
      </c>
      <c r="BV75">
        <v>0.35201140471145459</v>
      </c>
      <c r="BW75">
        <v>36.202128804165412</v>
      </c>
      <c r="BX75">
        <v>28.196558795311415</v>
      </c>
      <c r="BY75">
        <v>3390.3</v>
      </c>
      <c r="BZ75">
        <v>10555.2</v>
      </c>
      <c r="CA75">
        <v>398.7</v>
      </c>
      <c r="CB75">
        <v>2.4119999999999999</v>
      </c>
      <c r="CE75">
        <v>42.130600000000001</v>
      </c>
      <c r="CF75">
        <v>0.71727073195685798</v>
      </c>
    </row>
    <row r="76" spans="1:85">
      <c r="A76">
        <v>1.1000000000000001</v>
      </c>
      <c r="B76">
        <v>1</v>
      </c>
      <c r="C76">
        <v>100</v>
      </c>
      <c r="D76" t="s">
        <v>79</v>
      </c>
      <c r="E76">
        <v>3</v>
      </c>
      <c r="F76">
        <v>6</v>
      </c>
      <c r="G76">
        <v>1</v>
      </c>
      <c r="H76">
        <v>6.918317726621722</v>
      </c>
      <c r="J76">
        <v>24.30891681876922</v>
      </c>
      <c r="L76">
        <v>10.02316551310253</v>
      </c>
      <c r="N76">
        <v>2.3494238862871972</v>
      </c>
      <c r="P76">
        <v>136.09545034385204</v>
      </c>
      <c r="R76">
        <v>48.71797253805569</v>
      </c>
      <c r="T76">
        <v>5.6725120543800518</v>
      </c>
      <c r="V76">
        <v>19.931525138369821</v>
      </c>
      <c r="X76">
        <v>11.594898124050141</v>
      </c>
      <c r="Z76">
        <v>11.220304031491901</v>
      </c>
      <c r="AB76">
        <v>97.856841595738572</v>
      </c>
      <c r="AD76">
        <v>1.5027372016332363</v>
      </c>
      <c r="AF76">
        <v>1.2196215116510356</v>
      </c>
      <c r="AH76">
        <v>1.3907607084447191</v>
      </c>
      <c r="AJ76">
        <v>32.419489239440537</v>
      </c>
      <c r="AL76">
        <v>-0.45579999999999998</v>
      </c>
      <c r="AM76">
        <v>-27.411441190732901</v>
      </c>
      <c r="AN76">
        <v>2</v>
      </c>
      <c r="AO76">
        <v>0.47</v>
      </c>
      <c r="AP76">
        <v>28.46</v>
      </c>
      <c r="AQ76">
        <v>14.23</v>
      </c>
      <c r="AR76">
        <v>347.91010983332222</v>
      </c>
      <c r="AT76">
        <v>366.01431410186348</v>
      </c>
      <c r="AV76">
        <v>0.95053689549556042</v>
      </c>
      <c r="AX76">
        <v>713.9244239351857</v>
      </c>
      <c r="AZ76">
        <v>-53.757678147075438</v>
      </c>
      <c r="BB76">
        <v>737.6277927115558</v>
      </c>
      <c r="BD76">
        <v>-67.829544994907451</v>
      </c>
      <c r="BF76">
        <v>837.54901960784298</v>
      </c>
      <c r="BH76">
        <v>0</v>
      </c>
      <c r="BJ76">
        <v>1.2726887310845363</v>
      </c>
      <c r="BL76">
        <v>0</v>
      </c>
      <c r="BN76">
        <v>10.18150984867629</v>
      </c>
      <c r="BP76">
        <v>358.09161968199851</v>
      </c>
      <c r="BR76">
        <v>0.40923283061199056</v>
      </c>
      <c r="BS76">
        <v>0.35455721051975569</v>
      </c>
      <c r="BT76">
        <v>0.34983484980680546</v>
      </c>
      <c r="BU76">
        <v>0.65579272092733398</v>
      </c>
      <c r="BV76">
        <v>0.35201140471145459</v>
      </c>
      <c r="BW76">
        <v>36.202128804165412</v>
      </c>
      <c r="BX76">
        <v>28.196558795311415</v>
      </c>
      <c r="BY76">
        <v>3390.3</v>
      </c>
      <c r="BZ76">
        <v>10555.2</v>
      </c>
      <c r="CA76">
        <v>398.7</v>
      </c>
      <c r="CB76">
        <v>2.4119999999999999</v>
      </c>
      <c r="CE76">
        <v>42.130600000000001</v>
      </c>
      <c r="CF76">
        <v>0.4873206437113119</v>
      </c>
    </row>
    <row r="77" spans="1:85">
      <c r="A77">
        <v>1.1000000000000001</v>
      </c>
      <c r="B77">
        <v>1</v>
      </c>
      <c r="C77">
        <v>100</v>
      </c>
      <c r="D77" t="s">
        <v>80</v>
      </c>
      <c r="E77">
        <v>1</v>
      </c>
      <c r="F77">
        <v>6</v>
      </c>
      <c r="G77">
        <v>1</v>
      </c>
      <c r="H77">
        <v>2.5216512165954876</v>
      </c>
      <c r="I77">
        <v>2.619420612072894</v>
      </c>
      <c r="J77">
        <v>8.9451976466672125</v>
      </c>
      <c r="K77">
        <v>9.2920206174987356</v>
      </c>
      <c r="L77">
        <v>6.65191866362313</v>
      </c>
      <c r="M77">
        <v>6.5594425359501756</v>
      </c>
      <c r="N77">
        <v>1.6257812990382687</v>
      </c>
      <c r="O77">
        <v>1.3249235287586625</v>
      </c>
      <c r="P77">
        <v>65.932783676815262</v>
      </c>
      <c r="Q77">
        <v>65.766533813271906</v>
      </c>
      <c r="T77">
        <v>2.3498799860063122</v>
      </c>
      <c r="U77">
        <v>2.4470782715127326</v>
      </c>
      <c r="V77">
        <v>8.3358637318421867</v>
      </c>
      <c r="W77">
        <v>8.6806607715953614</v>
      </c>
      <c r="X77">
        <v>7.7049775137398129</v>
      </c>
      <c r="Y77">
        <v>7.6520296840573288</v>
      </c>
      <c r="Z77">
        <v>7.8971774198098608</v>
      </c>
      <c r="AA77">
        <v>7.9397536540576317</v>
      </c>
      <c r="AB77">
        <v>54.853315596538366</v>
      </c>
      <c r="AC77">
        <v>55.175054890176703</v>
      </c>
      <c r="AF77">
        <v>1.073097873768909</v>
      </c>
      <c r="AG77">
        <v>1.0716832737824042</v>
      </c>
      <c r="AH77">
        <v>1.2019835621563792</v>
      </c>
      <c r="AI77">
        <v>1.1928352177613581</v>
      </c>
      <c r="AL77">
        <v>-0.4647</v>
      </c>
      <c r="AM77">
        <v>-27.435778668031801</v>
      </c>
      <c r="AN77">
        <v>1.91</v>
      </c>
      <c r="AO77">
        <v>0.48</v>
      </c>
      <c r="AP77">
        <v>28.19</v>
      </c>
      <c r="AQ77">
        <v>14.759162303664922</v>
      </c>
      <c r="AZ77">
        <v>-46.61553815457097</v>
      </c>
      <c r="BA77">
        <v>-42.660607176719708</v>
      </c>
      <c r="BB77">
        <v>371.36763432608541</v>
      </c>
      <c r="BC77">
        <v>294.50416720272489</v>
      </c>
      <c r="BR77">
        <v>0.41586769011632507</v>
      </c>
      <c r="BS77">
        <v>0.36020416238031178</v>
      </c>
      <c r="BT77">
        <v>0.35876711244757459</v>
      </c>
      <c r="BU77">
        <v>0.65863100419403342</v>
      </c>
      <c r="BV77">
        <v>0.35905040753343359</v>
      </c>
      <c r="BW77">
        <v>35.957599922650353</v>
      </c>
      <c r="BX77">
        <v>28.28086727518998</v>
      </c>
      <c r="BY77">
        <v>3352.5</v>
      </c>
      <c r="BZ77">
        <v>10640.7</v>
      </c>
      <c r="CA77">
        <v>391.5</v>
      </c>
      <c r="CB77">
        <v>2.4083999999999999</v>
      </c>
    </row>
    <row r="78" spans="1:85">
      <c r="A78">
        <v>1.1000000000000001</v>
      </c>
      <c r="B78">
        <v>1</v>
      </c>
      <c r="C78">
        <v>100</v>
      </c>
      <c r="D78" t="s">
        <v>80</v>
      </c>
      <c r="E78">
        <v>2</v>
      </c>
      <c r="F78">
        <v>6</v>
      </c>
      <c r="G78">
        <v>1</v>
      </c>
      <c r="H78">
        <v>2.7669721522674946</v>
      </c>
      <c r="J78">
        <v>9.8154386387637249</v>
      </c>
      <c r="L78">
        <v>6.8482353757737462</v>
      </c>
      <c r="N78">
        <v>1.4206028810311133</v>
      </c>
      <c r="P78">
        <v>67.539641187977963</v>
      </c>
      <c r="T78">
        <v>2.6540818387046237</v>
      </c>
      <c r="V78">
        <v>9.4149763700057587</v>
      </c>
      <c r="X78">
        <v>8.133364432471371</v>
      </c>
      <c r="Z78">
        <v>8.2200239756459386</v>
      </c>
      <c r="AB78">
        <v>58.085555755182277</v>
      </c>
      <c r="AF78">
        <v>1.0425346015773083</v>
      </c>
      <c r="AH78">
        <v>1.1627613837877795</v>
      </c>
      <c r="AL78">
        <v>-0.4647</v>
      </c>
      <c r="AM78">
        <v>-27.435778668031801</v>
      </c>
      <c r="AN78">
        <v>1.91</v>
      </c>
      <c r="AO78">
        <v>0.48</v>
      </c>
      <c r="AP78">
        <v>28.19</v>
      </c>
      <c r="AQ78">
        <v>14.759162303664922</v>
      </c>
      <c r="AZ78">
        <v>-47.50936106308373</v>
      </c>
      <c r="BB78">
        <v>409.81234707594393</v>
      </c>
      <c r="BR78">
        <v>0.41586769011632507</v>
      </c>
      <c r="BS78">
        <v>0.36020416238031178</v>
      </c>
      <c r="BT78">
        <v>0.35876711244757459</v>
      </c>
      <c r="BU78">
        <v>0.65863100419403342</v>
      </c>
      <c r="BV78">
        <v>0.35905040753343359</v>
      </c>
      <c r="BW78">
        <v>35.957599922650353</v>
      </c>
      <c r="BX78">
        <v>28.28086727518998</v>
      </c>
      <c r="BY78">
        <v>3352.5</v>
      </c>
      <c r="BZ78">
        <v>10640.7</v>
      </c>
      <c r="CA78">
        <v>391.5</v>
      </c>
      <c r="CB78">
        <v>2.4083999999999999</v>
      </c>
    </row>
    <row r="79" spans="1:85">
      <c r="A79">
        <v>1.1000000000000001</v>
      </c>
      <c r="B79">
        <v>1</v>
      </c>
      <c r="C79">
        <v>100</v>
      </c>
      <c r="D79" t="s">
        <v>80</v>
      </c>
      <c r="E79">
        <v>3</v>
      </c>
      <c r="F79">
        <v>6</v>
      </c>
      <c r="G79">
        <v>1</v>
      </c>
      <c r="H79">
        <v>2.5696384673557002</v>
      </c>
      <c r="J79">
        <v>9.1154255670652713</v>
      </c>
      <c r="L79">
        <v>6.1781735684536532</v>
      </c>
      <c r="N79">
        <v>0.9283864062066054</v>
      </c>
      <c r="P79">
        <v>63.827176575022484</v>
      </c>
      <c r="T79">
        <v>2.3372729898272615</v>
      </c>
      <c r="V79">
        <v>8.2911422129381389</v>
      </c>
      <c r="X79">
        <v>7.1177471059608024</v>
      </c>
      <c r="Z79">
        <v>7.702059566717093</v>
      </c>
      <c r="AB79">
        <v>52.586293318809453</v>
      </c>
      <c r="AF79">
        <v>1.0994173460009957</v>
      </c>
      <c r="AH79">
        <v>1.2137607073399164</v>
      </c>
      <c r="AL79">
        <v>-0.4647</v>
      </c>
      <c r="AM79">
        <v>-27.435778668031801</v>
      </c>
      <c r="AN79">
        <v>1.91</v>
      </c>
      <c r="AO79">
        <v>0.48</v>
      </c>
      <c r="AP79">
        <v>28.19</v>
      </c>
      <c r="AQ79">
        <v>14.759162303664922</v>
      </c>
      <c r="AZ79">
        <v>-33.856922312504423</v>
      </c>
      <c r="BB79">
        <v>102.33252020614518</v>
      </c>
      <c r="BR79">
        <v>0.41586769011632507</v>
      </c>
      <c r="BS79">
        <v>0.36020416238031178</v>
      </c>
      <c r="BT79">
        <v>0.35876711244757459</v>
      </c>
      <c r="BU79">
        <v>0.65863100419403342</v>
      </c>
      <c r="BV79">
        <v>0.35905040753343359</v>
      </c>
      <c r="BW79">
        <v>35.957599922650353</v>
      </c>
      <c r="BX79">
        <v>28.28086727518998</v>
      </c>
      <c r="BY79">
        <v>3352.5</v>
      </c>
      <c r="BZ79">
        <v>10640.7</v>
      </c>
      <c r="CA79">
        <v>391.5</v>
      </c>
      <c r="CB79">
        <v>2.4083999999999999</v>
      </c>
    </row>
    <row r="80" spans="1:85">
      <c r="A80">
        <v>1.125</v>
      </c>
      <c r="B80">
        <v>1</v>
      </c>
      <c r="C80">
        <v>125</v>
      </c>
      <c r="D80" t="s">
        <v>79</v>
      </c>
      <c r="E80">
        <v>1</v>
      </c>
      <c r="F80">
        <v>6</v>
      </c>
      <c r="G80">
        <v>1</v>
      </c>
      <c r="H80">
        <v>5.4136360868650506</v>
      </c>
      <c r="I80">
        <v>5.6716969578675505</v>
      </c>
      <c r="J80">
        <v>19.055389253308867</v>
      </c>
      <c r="K80">
        <v>19.963734452191304</v>
      </c>
      <c r="L80">
        <v>9.4520060404364479</v>
      </c>
      <c r="M80">
        <v>9.7320102086019684</v>
      </c>
      <c r="N80">
        <v>1.8815634851740035</v>
      </c>
      <c r="O80">
        <v>2.1217414512649513</v>
      </c>
      <c r="P80">
        <v>103.00711388759771</v>
      </c>
      <c r="Q80">
        <v>101.97553202412166</v>
      </c>
      <c r="R80">
        <v>52.687098868708134</v>
      </c>
      <c r="S80">
        <v>53.395257224694269</v>
      </c>
      <c r="T80">
        <v>3.1826106295271286</v>
      </c>
      <c r="U80">
        <v>3.376198576838545</v>
      </c>
      <c r="V80">
        <v>11.202430938145469</v>
      </c>
      <c r="W80">
        <v>11.88383870763303</v>
      </c>
      <c r="X80">
        <v>8.0296175326074763</v>
      </c>
      <c r="Y80">
        <v>8.4511828873180779</v>
      </c>
      <c r="Z80">
        <v>7.6492454874370521</v>
      </c>
      <c r="AA80">
        <v>8.269428242911804</v>
      </c>
      <c r="AB80">
        <v>53.384210574489977</v>
      </c>
      <c r="AC80">
        <v>53.148702322391223</v>
      </c>
      <c r="AD80">
        <v>1.6935564907977032</v>
      </c>
      <c r="AE80">
        <v>1.5491213923359466</v>
      </c>
      <c r="AF80">
        <v>1.7010048406925</v>
      </c>
      <c r="AG80">
        <v>1.6805761131968187</v>
      </c>
      <c r="AH80">
        <v>1.9295427014672459</v>
      </c>
      <c r="AI80">
        <v>1.9187571739227198</v>
      </c>
      <c r="AJ80">
        <v>31.110328562994273</v>
      </c>
      <c r="AK80">
        <v>34.985906407176522</v>
      </c>
      <c r="AL80">
        <v>-0.73060000000000003</v>
      </c>
      <c r="AM80">
        <v>-27.674300061894499</v>
      </c>
      <c r="AN80">
        <v>2.2000000000000002</v>
      </c>
      <c r="AO80">
        <v>0.48</v>
      </c>
      <c r="AP80">
        <v>28.41</v>
      </c>
      <c r="AQ80">
        <v>12.913636363636362</v>
      </c>
      <c r="AR80">
        <v>195.22596695296326</v>
      </c>
      <c r="AS80">
        <v>198.29008856048961</v>
      </c>
      <c r="AT80">
        <v>282.08800931214063</v>
      </c>
      <c r="AU80">
        <v>228.02810843722918</v>
      </c>
      <c r="AV80">
        <v>0.69207467353544494</v>
      </c>
      <c r="AW80">
        <v>1.122430801026008</v>
      </c>
      <c r="AX80">
        <v>477.31397626510386</v>
      </c>
      <c r="AY80">
        <v>426.31819699771881</v>
      </c>
      <c r="AZ80">
        <v>-55.319896094597311</v>
      </c>
      <c r="BA80">
        <v>-54.638915222381293</v>
      </c>
      <c r="BB80">
        <v>794.53969350117313</v>
      </c>
      <c r="BC80">
        <v>744.43275296426816</v>
      </c>
      <c r="BD80">
        <v>-69.245714713365331</v>
      </c>
      <c r="BE80">
        <v>-69.991459595900125</v>
      </c>
      <c r="BF80">
        <v>615.98039215686265</v>
      </c>
      <c r="BG80">
        <v>833.30065359477123</v>
      </c>
      <c r="BH80">
        <v>2.1781204317636647</v>
      </c>
      <c r="BI80">
        <v>0.72604014392122151</v>
      </c>
      <c r="BJ80">
        <v>14.457743985120333</v>
      </c>
      <c r="BK80">
        <v>5.9901216276378833</v>
      </c>
      <c r="BL80">
        <v>0</v>
      </c>
      <c r="BM80">
        <v>0</v>
      </c>
      <c r="BN80">
        <v>126.55255403978099</v>
      </c>
      <c r="BO80">
        <v>51.551173740709181</v>
      </c>
      <c r="BP80">
        <v>321.77852099274423</v>
      </c>
      <c r="BQ80">
        <v>249.84126230119878</v>
      </c>
      <c r="BR80">
        <v>0.3793417134266916</v>
      </c>
      <c r="BS80">
        <v>0.34013920362979749</v>
      </c>
      <c r="BT80">
        <v>0.33786560241721014</v>
      </c>
      <c r="BU80">
        <v>0.66232853101966105</v>
      </c>
      <c r="BV80">
        <v>0.36152748170354582</v>
      </c>
      <c r="BW80">
        <v>37.555829215040724</v>
      </c>
      <c r="BX80">
        <v>27.239797965296077</v>
      </c>
      <c r="BY80">
        <v>3645</v>
      </c>
      <c r="BZ80">
        <v>10137.6</v>
      </c>
      <c r="CA80">
        <v>442.8</v>
      </c>
      <c r="CB80">
        <v>2.6883000000000004</v>
      </c>
      <c r="CC80">
        <v>-9.3295312806870978</v>
      </c>
      <c r="CD80">
        <v>-28.839495225794838</v>
      </c>
      <c r="CE80">
        <v>43.832599999999999</v>
      </c>
      <c r="CF80">
        <v>0.40900953389333239</v>
      </c>
      <c r="CG80">
        <v>0.45945206005925759</v>
      </c>
    </row>
    <row r="81" spans="1:85">
      <c r="A81">
        <v>1.125</v>
      </c>
      <c r="B81">
        <v>1</v>
      </c>
      <c r="C81">
        <v>125</v>
      </c>
      <c r="D81" t="s">
        <v>79</v>
      </c>
      <c r="E81">
        <v>2</v>
      </c>
      <c r="F81">
        <v>6</v>
      </c>
      <c r="G81">
        <v>1</v>
      </c>
      <c r="H81">
        <v>5.7383821665920536</v>
      </c>
      <c r="J81">
        <v>20.198458875720004</v>
      </c>
      <c r="L81">
        <v>10.028122392804725</v>
      </c>
      <c r="N81">
        <v>2.4365405815839551</v>
      </c>
      <c r="P81">
        <v>100.4210015111872</v>
      </c>
      <c r="R81">
        <v>52.803590297019511</v>
      </c>
      <c r="T81">
        <v>3.4894742037485731</v>
      </c>
      <c r="V81">
        <v>12.282556155398002</v>
      </c>
      <c r="X81">
        <v>8.893777470114685</v>
      </c>
      <c r="Z81">
        <v>9.2403653097887801</v>
      </c>
      <c r="AB81">
        <v>53.297584242884589</v>
      </c>
      <c r="AD81">
        <v>1.6415781358781394</v>
      </c>
      <c r="AF81">
        <v>1.6444833323105208</v>
      </c>
      <c r="AH81">
        <v>1.8841567200035665</v>
      </c>
      <c r="AJ81">
        <v>32.166358178724742</v>
      </c>
      <c r="AL81">
        <v>-0.73060000000000003</v>
      </c>
      <c r="AM81">
        <v>-27.674300061894499</v>
      </c>
      <c r="AN81">
        <v>2.2000000000000002</v>
      </c>
      <c r="AO81">
        <v>0.48</v>
      </c>
      <c r="AP81">
        <v>28.41</v>
      </c>
      <c r="AQ81">
        <v>12.913636363636362</v>
      </c>
      <c r="AR81">
        <v>297.63080074969565</v>
      </c>
      <c r="AT81">
        <v>129.34484625424486</v>
      </c>
      <c r="AV81">
        <v>2.3010642431370005</v>
      </c>
      <c r="AX81">
        <v>426.97564700394048</v>
      </c>
      <c r="AZ81">
        <v>-53.955111173488604</v>
      </c>
      <c r="BB81">
        <v>698.20628784728615</v>
      </c>
      <c r="BD81">
        <v>-70.397165742300047</v>
      </c>
      <c r="BF81">
        <v>943.92156862745094</v>
      </c>
      <c r="BH81">
        <v>0</v>
      </c>
      <c r="BJ81">
        <v>1.9344868712484953</v>
      </c>
      <c r="BL81">
        <v>0</v>
      </c>
      <c r="BN81">
        <v>15.475894969987962</v>
      </c>
      <c r="BP81">
        <v>313.10669571968361</v>
      </c>
      <c r="BR81">
        <v>0.3793417134266916</v>
      </c>
      <c r="BS81">
        <v>0.34013920362979749</v>
      </c>
      <c r="BT81">
        <v>0.33786560241721014</v>
      </c>
      <c r="BU81">
        <v>0.66232853101966105</v>
      </c>
      <c r="BV81">
        <v>0.36152748170354582</v>
      </c>
      <c r="BW81">
        <v>37.555829215040724</v>
      </c>
      <c r="BX81">
        <v>27.239797965296077</v>
      </c>
      <c r="BY81">
        <v>3645</v>
      </c>
      <c r="BZ81">
        <v>10137.6</v>
      </c>
      <c r="CA81">
        <v>442.8</v>
      </c>
      <c r="CB81">
        <v>2.6883000000000004</v>
      </c>
      <c r="CE81">
        <v>43.832599999999999</v>
      </c>
      <c r="CF81">
        <v>0.69706739210573498</v>
      </c>
    </row>
    <row r="82" spans="1:85">
      <c r="A82">
        <v>1.125</v>
      </c>
      <c r="B82">
        <v>1</v>
      </c>
      <c r="C82">
        <v>125</v>
      </c>
      <c r="D82" t="s">
        <v>79</v>
      </c>
      <c r="E82">
        <v>3</v>
      </c>
      <c r="F82">
        <v>6</v>
      </c>
      <c r="G82">
        <v>1</v>
      </c>
      <c r="H82">
        <v>5.8630726201455472</v>
      </c>
      <c r="J82">
        <v>20.637355227545044</v>
      </c>
      <c r="L82">
        <v>9.715902192564732</v>
      </c>
      <c r="N82">
        <v>2.0471202870368952</v>
      </c>
      <c r="P82">
        <v>102.49848067358009</v>
      </c>
      <c r="R82">
        <v>54.695082508355171</v>
      </c>
      <c r="T82">
        <v>3.4565108972399319</v>
      </c>
      <c r="V82">
        <v>12.166529029355619</v>
      </c>
      <c r="X82">
        <v>8.430153659232074</v>
      </c>
      <c r="Z82">
        <v>7.9186739315095815</v>
      </c>
      <c r="AB82">
        <v>52.764312149799117</v>
      </c>
      <c r="AD82">
        <v>1.3122295503319972</v>
      </c>
      <c r="AF82">
        <v>1.6962401665874354</v>
      </c>
      <c r="AH82">
        <v>1.9425721002973468</v>
      </c>
      <c r="AJ82">
        <v>41.681032479810554</v>
      </c>
      <c r="AL82">
        <v>-0.73060000000000003</v>
      </c>
      <c r="AM82">
        <v>-27.674300061894499</v>
      </c>
      <c r="AN82">
        <v>2.2000000000000002</v>
      </c>
      <c r="AO82">
        <v>0.48</v>
      </c>
      <c r="AP82">
        <v>28.41</v>
      </c>
      <c r="AQ82">
        <v>12.913636363636362</v>
      </c>
      <c r="AR82">
        <v>102.01349797880995</v>
      </c>
      <c r="AT82">
        <v>272.65146974530211</v>
      </c>
      <c r="AV82">
        <v>0.37415348640557872</v>
      </c>
      <c r="AX82">
        <v>374.66496772411205</v>
      </c>
      <c r="AZ82">
        <v>-54.641738399057971</v>
      </c>
      <c r="BB82">
        <v>740.5522775443452</v>
      </c>
      <c r="BD82">
        <v>-70.331498332035011</v>
      </c>
      <c r="BF82">
        <v>940</v>
      </c>
      <c r="BH82">
        <v>0</v>
      </c>
      <c r="BJ82">
        <v>1.5781340265448252</v>
      </c>
      <c r="BL82">
        <v>0</v>
      </c>
      <c r="BN82">
        <v>12.625072212358601</v>
      </c>
      <c r="BP82">
        <v>114.63857019116855</v>
      </c>
      <c r="BR82">
        <v>0.3793417134266916</v>
      </c>
      <c r="BS82">
        <v>0.34013920362979749</v>
      </c>
      <c r="BT82">
        <v>0.33786560241721014</v>
      </c>
      <c r="BU82">
        <v>0.66232853101966105</v>
      </c>
      <c r="BV82">
        <v>0.36152748170354582</v>
      </c>
      <c r="BW82">
        <v>37.555829215040724</v>
      </c>
      <c r="BX82">
        <v>27.239797965296077</v>
      </c>
      <c r="BY82">
        <v>3645</v>
      </c>
      <c r="BZ82">
        <v>10137.6</v>
      </c>
      <c r="CA82">
        <v>442.8</v>
      </c>
      <c r="CB82">
        <v>2.6883000000000004</v>
      </c>
      <c r="CE82">
        <v>43.832599999999999</v>
      </c>
      <c r="CF82">
        <v>0.27227925417870535</v>
      </c>
    </row>
    <row r="83" spans="1:85">
      <c r="A83">
        <v>1.125</v>
      </c>
      <c r="B83">
        <v>1</v>
      </c>
      <c r="C83">
        <v>125</v>
      </c>
      <c r="D83" t="s">
        <v>80</v>
      </c>
      <c r="E83">
        <v>1</v>
      </c>
      <c r="F83">
        <v>6</v>
      </c>
      <c r="G83">
        <v>1</v>
      </c>
      <c r="H83">
        <v>3.0573170341513825</v>
      </c>
      <c r="I83">
        <v>2.943710707659708</v>
      </c>
      <c r="J83">
        <v>10.753841133138877</v>
      </c>
      <c r="K83">
        <v>10.354240969608542</v>
      </c>
      <c r="L83">
        <v>7.4187443480929121</v>
      </c>
      <c r="M83">
        <v>7.4011985518029464</v>
      </c>
      <c r="N83">
        <v>1.9392304561939711</v>
      </c>
      <c r="O83">
        <v>1.7770073861108522</v>
      </c>
      <c r="P83">
        <v>65.987605038083515</v>
      </c>
      <c r="Q83">
        <v>64.5250695468754</v>
      </c>
      <c r="T83">
        <v>2.4546175727061224</v>
      </c>
      <c r="U83">
        <v>2.3855472144435819</v>
      </c>
      <c r="V83">
        <v>8.6338993060363087</v>
      </c>
      <c r="W83">
        <v>8.390950455306303</v>
      </c>
      <c r="X83">
        <v>8.0746420447113447</v>
      </c>
      <c r="Y83">
        <v>7.8617055040607298</v>
      </c>
      <c r="Z83">
        <v>8.4047027915940902</v>
      </c>
      <c r="AA83">
        <v>8.1937792669046541</v>
      </c>
      <c r="AB83">
        <v>47.929636938433738</v>
      </c>
      <c r="AC83">
        <v>47.134794863598309</v>
      </c>
      <c r="AF83">
        <v>1.2455370107942343</v>
      </c>
      <c r="AG83">
        <v>1.2338107770503273</v>
      </c>
      <c r="AH83">
        <v>1.3767599600815978</v>
      </c>
      <c r="AI83">
        <v>1.3688766698706452</v>
      </c>
      <c r="AL83">
        <v>-0.80549999999999999</v>
      </c>
      <c r="AM83">
        <v>-27.694763615592901</v>
      </c>
      <c r="AN83">
        <v>2.17</v>
      </c>
      <c r="AO83">
        <v>0.49</v>
      </c>
      <c r="AP83">
        <v>28.43</v>
      </c>
      <c r="AQ83">
        <v>13.101382488479263</v>
      </c>
      <c r="AZ83">
        <v>-49.267205305307442</v>
      </c>
      <c r="BA83">
        <v>-46.926817637742609</v>
      </c>
      <c r="BB83">
        <v>470.19756267348794</v>
      </c>
      <c r="BC83">
        <v>377.87800067575699</v>
      </c>
      <c r="BR83">
        <v>0.38349605201465509</v>
      </c>
      <c r="BS83">
        <v>0.34310613573213727</v>
      </c>
      <c r="BT83">
        <v>0.34231916650415545</v>
      </c>
      <c r="BU83">
        <v>0.65886612809756762</v>
      </c>
      <c r="BV83">
        <v>0.36577195595738471</v>
      </c>
      <c r="BW83">
        <v>37.641983512681499</v>
      </c>
      <c r="BX83">
        <v>27.33634137356302</v>
      </c>
      <c r="BY83">
        <v>3690</v>
      </c>
      <c r="BZ83">
        <v>10640.7</v>
      </c>
      <c r="CA83">
        <v>441.90000000000003</v>
      </c>
      <c r="CB83">
        <v>2.6469</v>
      </c>
    </row>
    <row r="84" spans="1:85">
      <c r="A84">
        <v>1.125</v>
      </c>
      <c r="B84">
        <v>1</v>
      </c>
      <c r="C84">
        <v>125</v>
      </c>
      <c r="D84" t="s">
        <v>80</v>
      </c>
      <c r="E84">
        <v>2</v>
      </c>
      <c r="F84">
        <v>6</v>
      </c>
      <c r="G84">
        <v>1</v>
      </c>
      <c r="H84">
        <v>2.904011845791644</v>
      </c>
      <c r="J84">
        <v>10.21460374882745</v>
      </c>
      <c r="L84">
        <v>7.7468730579827909</v>
      </c>
      <c r="N84">
        <v>1.694743439579065</v>
      </c>
      <c r="P84">
        <v>63.381015287490023</v>
      </c>
      <c r="T84">
        <v>2.3664519809186881</v>
      </c>
      <c r="V84">
        <v>8.3237846673186358</v>
      </c>
      <c r="X84">
        <v>8.0101250181544685</v>
      </c>
      <c r="Z84">
        <v>7.7731766776965507</v>
      </c>
      <c r="AB84">
        <v>46.477560276653755</v>
      </c>
      <c r="AF84">
        <v>1.2271585771473241</v>
      </c>
      <c r="AH84">
        <v>1.3636906694374635</v>
      </c>
      <c r="AL84">
        <v>-0.80549999999999999</v>
      </c>
      <c r="AM84">
        <v>-27.694763615592901</v>
      </c>
      <c r="AN84">
        <v>2.17</v>
      </c>
      <c r="AO84">
        <v>0.49</v>
      </c>
      <c r="AP84">
        <v>28.43</v>
      </c>
      <c r="AQ84">
        <v>13.101382488479263</v>
      </c>
      <c r="AZ84">
        <v>-44.855201459992514</v>
      </c>
      <c r="BB84">
        <v>301.81530420655542</v>
      </c>
      <c r="BR84">
        <v>0.38349605201465509</v>
      </c>
      <c r="BS84">
        <v>0.34310613573213727</v>
      </c>
      <c r="BT84">
        <v>0.34231916650415545</v>
      </c>
      <c r="BU84">
        <v>0.65886612809756762</v>
      </c>
      <c r="BV84">
        <v>0.36577195595738471</v>
      </c>
      <c r="BW84">
        <v>37.641983512681499</v>
      </c>
      <c r="BX84">
        <v>27.33634137356302</v>
      </c>
      <c r="BY84">
        <v>3690</v>
      </c>
      <c r="BZ84">
        <v>10640.7</v>
      </c>
      <c r="CA84">
        <v>441.90000000000003</v>
      </c>
      <c r="CB84">
        <v>2.6469</v>
      </c>
    </row>
    <row r="85" spans="1:85">
      <c r="A85">
        <v>1.125</v>
      </c>
      <c r="B85">
        <v>1</v>
      </c>
      <c r="C85">
        <v>125</v>
      </c>
      <c r="D85" t="s">
        <v>80</v>
      </c>
      <c r="E85">
        <v>3</v>
      </c>
      <c r="F85">
        <v>6</v>
      </c>
      <c r="G85">
        <v>1</v>
      </c>
      <c r="H85">
        <v>2.869803243036098</v>
      </c>
      <c r="J85">
        <v>10.094278026859296</v>
      </c>
      <c r="L85">
        <v>7.037978249333138</v>
      </c>
      <c r="N85">
        <v>1.6970482625595205</v>
      </c>
      <c r="P85">
        <v>64.206588315052642</v>
      </c>
      <c r="T85">
        <v>2.3355720897059347</v>
      </c>
      <c r="V85">
        <v>8.2151673925639628</v>
      </c>
      <c r="X85">
        <v>7.5003494493163734</v>
      </c>
      <c r="Z85">
        <v>8.4034583314233178</v>
      </c>
      <c r="AB85">
        <v>46.997187375707441</v>
      </c>
      <c r="AF85">
        <v>1.2287367432094236</v>
      </c>
      <c r="AH85">
        <v>1.3661793800928741</v>
      </c>
      <c r="AL85">
        <v>-0.80549999999999999</v>
      </c>
      <c r="AM85">
        <v>-27.694763615592901</v>
      </c>
      <c r="AN85">
        <v>2.17</v>
      </c>
      <c r="AO85">
        <v>0.49</v>
      </c>
      <c r="AP85">
        <v>28.43</v>
      </c>
      <c r="AQ85">
        <v>13.101382488479263</v>
      </c>
      <c r="AZ85">
        <v>-46.658046147927877</v>
      </c>
      <c r="BB85">
        <v>361.62113514722751</v>
      </c>
      <c r="BR85">
        <v>0.38349605201465509</v>
      </c>
      <c r="BS85">
        <v>0.34310613573213727</v>
      </c>
      <c r="BT85">
        <v>0.34231916650415545</v>
      </c>
      <c r="BU85">
        <v>0.65886612809756762</v>
      </c>
      <c r="BV85">
        <v>0.36577195595738471</v>
      </c>
      <c r="BW85">
        <v>37.641983512681499</v>
      </c>
      <c r="BX85">
        <v>27.33634137356302</v>
      </c>
      <c r="BY85">
        <v>3690</v>
      </c>
      <c r="BZ85">
        <v>10640.7</v>
      </c>
      <c r="CA85">
        <v>441.90000000000003</v>
      </c>
      <c r="CB85">
        <v>2.6469</v>
      </c>
    </row>
    <row r="86" spans="1:85">
      <c r="A86">
        <v>1.1499999999999999</v>
      </c>
      <c r="B86">
        <v>1</v>
      </c>
      <c r="C86">
        <v>150</v>
      </c>
      <c r="D86" t="s">
        <v>79</v>
      </c>
      <c r="E86">
        <v>1</v>
      </c>
      <c r="F86">
        <v>6</v>
      </c>
      <c r="G86">
        <v>3</v>
      </c>
      <c r="H86">
        <v>5.0427866123985492</v>
      </c>
      <c r="I86">
        <v>5.0925146460932273</v>
      </c>
      <c r="J86">
        <v>19.477738943215716</v>
      </c>
      <c r="K86">
        <v>19.669813233268545</v>
      </c>
      <c r="L86">
        <v>9.2653725943729466</v>
      </c>
      <c r="M86">
        <v>9.7172030012733686</v>
      </c>
      <c r="N86">
        <v>3.8065263699673122</v>
      </c>
      <c r="O86">
        <v>3.8655275229207553</v>
      </c>
      <c r="P86">
        <v>84.639803817857782</v>
      </c>
      <c r="Q86">
        <v>87.840195853153759</v>
      </c>
      <c r="R86">
        <v>59.391892632044836</v>
      </c>
      <c r="S86">
        <v>57.058569538405152</v>
      </c>
      <c r="T86">
        <v>3.8821620045554486</v>
      </c>
      <c r="U86">
        <v>3.9496879618247043</v>
      </c>
      <c r="V86">
        <v>14.994831999055421</v>
      </c>
      <c r="W86">
        <v>15.255650682984566</v>
      </c>
      <c r="X86">
        <v>12.59268226219357</v>
      </c>
      <c r="Y86">
        <v>12.885189477780079</v>
      </c>
      <c r="Z86">
        <v>14.45797155835422</v>
      </c>
      <c r="AA86">
        <v>14.878457185830568</v>
      </c>
      <c r="AB86">
        <v>52.145203729720109</v>
      </c>
      <c r="AC86">
        <v>53.51630238594575</v>
      </c>
      <c r="AD86">
        <v>7.9964653312848739</v>
      </c>
      <c r="AE86">
        <v>6.9781592355510575</v>
      </c>
      <c r="AF86">
        <v>1.2989634658422775</v>
      </c>
      <c r="AG86">
        <v>1.2894508871569093</v>
      </c>
      <c r="AH86">
        <v>1.6231560673645888</v>
      </c>
      <c r="AI86">
        <v>1.6413040840641511</v>
      </c>
      <c r="AJ86">
        <v>7.4272681955718216</v>
      </c>
      <c r="AK86">
        <v>8.2318202703176286</v>
      </c>
      <c r="AL86">
        <v>-1.3942000000000001</v>
      </c>
      <c r="AM86">
        <v>-27.425380277333399</v>
      </c>
      <c r="AN86">
        <v>2.36</v>
      </c>
      <c r="AP86">
        <v>25.89</v>
      </c>
      <c r="AQ86">
        <v>10.970338983050848</v>
      </c>
      <c r="AR86">
        <v>378.70648015195491</v>
      </c>
      <c r="AS86">
        <v>382.43481625442558</v>
      </c>
      <c r="AT86">
        <v>237.02138131878016</v>
      </c>
      <c r="AU86">
        <v>325.41370945429827</v>
      </c>
      <c r="AV86">
        <v>1.597773492183882</v>
      </c>
      <c r="AW86">
        <v>1.4827771660826656</v>
      </c>
      <c r="AX86">
        <v>615.72786147073509</v>
      </c>
      <c r="AY86">
        <v>707.84852570872374</v>
      </c>
      <c r="AZ86">
        <v>-59.417662685071207</v>
      </c>
      <c r="BA86">
        <v>-55.881097442083693</v>
      </c>
      <c r="BB86">
        <v>1256.7399946795954</v>
      </c>
      <c r="BC86">
        <v>908.34719004680471</v>
      </c>
      <c r="BD86">
        <v>-70.288726983288655</v>
      </c>
      <c r="BE86">
        <v>-70.423392917723646</v>
      </c>
      <c r="BF86">
        <v>746.37254901960773</v>
      </c>
      <c r="BG86">
        <v>851.27450980392143</v>
      </c>
      <c r="BH86">
        <v>4.9502737085537847</v>
      </c>
      <c r="BI86">
        <v>2.1781204317636651</v>
      </c>
      <c r="BJ86">
        <v>14.355928886633569</v>
      </c>
      <c r="BK86">
        <v>9.5366808915934573</v>
      </c>
      <c r="BL86">
        <v>0</v>
      </c>
      <c r="BM86">
        <v>0</v>
      </c>
      <c r="BN86">
        <v>139.59879963583748</v>
      </c>
      <c r="BO86">
        <v>87.184049291565998</v>
      </c>
      <c r="BP86">
        <v>518.30527978779241</v>
      </c>
      <c r="BQ86">
        <v>469.61886554599158</v>
      </c>
      <c r="BR86">
        <v>0</v>
      </c>
      <c r="BS86">
        <v>0.32585507418780035</v>
      </c>
      <c r="BT86">
        <v>0.32777327553946317</v>
      </c>
      <c r="BU86">
        <v>0.65129875118648439</v>
      </c>
      <c r="BV86">
        <v>0.3646874992255324</v>
      </c>
      <c r="BW86">
        <v>40.361160980576734</v>
      </c>
      <c r="BX86">
        <v>28.363573510637409</v>
      </c>
      <c r="BY86">
        <v>3895.2000000000003</v>
      </c>
      <c r="BZ86">
        <v>10237.5</v>
      </c>
      <c r="CA86">
        <v>443.7</v>
      </c>
      <c r="CB86">
        <v>2.8214999999999999</v>
      </c>
      <c r="CC86">
        <v>-11.43058840970345</v>
      </c>
      <c r="CD86">
        <v>-29.669040934466857</v>
      </c>
      <c r="CE86">
        <v>59.64</v>
      </c>
      <c r="CF86">
        <v>0.61505496802982407</v>
      </c>
      <c r="CG86">
        <v>0.56972890600834314</v>
      </c>
    </row>
    <row r="87" spans="1:85">
      <c r="A87">
        <v>1.1499999999999999</v>
      </c>
      <c r="B87">
        <v>1</v>
      </c>
      <c r="C87">
        <v>150</v>
      </c>
      <c r="D87" t="s">
        <v>79</v>
      </c>
      <c r="E87">
        <v>2</v>
      </c>
      <c r="F87">
        <v>6</v>
      </c>
      <c r="G87">
        <v>3</v>
      </c>
      <c r="H87">
        <v>5.1184288241691025</v>
      </c>
      <c r="J87">
        <v>19.769906620969881</v>
      </c>
      <c r="L87">
        <v>9.349393069852427</v>
      </c>
      <c r="N87">
        <v>3.7841904276712719</v>
      </c>
      <c r="P87">
        <v>88.064879546557492</v>
      </c>
      <c r="R87">
        <v>52.40071472168507</v>
      </c>
      <c r="T87">
        <v>4.0046421344312764</v>
      </c>
      <c r="V87">
        <v>15.46791090935217</v>
      </c>
      <c r="X87">
        <v>13.061653994412508</v>
      </c>
      <c r="Z87">
        <v>15.008733550141185</v>
      </c>
      <c r="AB87">
        <v>54.563428896454823</v>
      </c>
      <c r="AD87">
        <v>6.1550758843177924</v>
      </c>
      <c r="AF87">
        <v>1.2781239003010192</v>
      </c>
      <c r="AH87">
        <v>1.6139909336284284</v>
      </c>
      <c r="AJ87">
        <v>8.5134148963450169</v>
      </c>
      <c r="AL87">
        <v>-1.3942000000000001</v>
      </c>
      <c r="AM87">
        <v>-27.425380277333399</v>
      </c>
      <c r="AN87">
        <v>2.36</v>
      </c>
      <c r="AP87">
        <v>25.89</v>
      </c>
      <c r="AQ87">
        <v>10.970338983050848</v>
      </c>
      <c r="AR87">
        <v>395.55440696970601</v>
      </c>
      <c r="AT87">
        <v>565.83129730130327</v>
      </c>
      <c r="AV87">
        <v>0.69906774131490756</v>
      </c>
      <c r="AX87">
        <v>961.38570427100922</v>
      </c>
      <c r="AZ87">
        <v>-54.626769376557633</v>
      </c>
      <c r="BB87">
        <v>776.25996148630441</v>
      </c>
      <c r="BD87">
        <v>-70.95333525050053</v>
      </c>
      <c r="BF87">
        <v>1062.5490196078431</v>
      </c>
      <c r="BH87">
        <v>0</v>
      </c>
      <c r="BJ87">
        <v>1.8326717727617323</v>
      </c>
      <c r="BL87">
        <v>0</v>
      </c>
      <c r="BN87">
        <v>14.661374182093859</v>
      </c>
      <c r="BP87">
        <v>410.21578115179989</v>
      </c>
      <c r="BR87">
        <v>0</v>
      </c>
      <c r="BS87">
        <v>0.32585507418780035</v>
      </c>
      <c r="BT87">
        <v>0.32777327553946317</v>
      </c>
      <c r="BU87">
        <v>0.65129875118648439</v>
      </c>
      <c r="BV87">
        <v>0.3646874992255324</v>
      </c>
      <c r="BW87">
        <v>40.361160980576734</v>
      </c>
      <c r="BX87">
        <v>28.363573510637409</v>
      </c>
      <c r="BY87">
        <v>3895.2000000000003</v>
      </c>
      <c r="BZ87">
        <v>10237.5</v>
      </c>
      <c r="CA87">
        <v>443.7</v>
      </c>
      <c r="CB87">
        <v>2.8214999999999999</v>
      </c>
      <c r="CE87">
        <v>55.5</v>
      </c>
      <c r="CF87">
        <v>0.41144194802609779</v>
      </c>
    </row>
    <row r="88" spans="1:85">
      <c r="A88">
        <v>1.1499999999999999</v>
      </c>
      <c r="B88">
        <v>1</v>
      </c>
      <c r="C88">
        <v>150</v>
      </c>
      <c r="D88" t="s">
        <v>79</v>
      </c>
      <c r="E88">
        <v>3</v>
      </c>
      <c r="F88">
        <v>6</v>
      </c>
      <c r="G88">
        <v>3</v>
      </c>
      <c r="H88">
        <v>5.1163285017120295</v>
      </c>
      <c r="J88">
        <v>19.761794135620047</v>
      </c>
      <c r="L88">
        <v>10.53684333959473</v>
      </c>
      <c r="N88">
        <v>4.0058657711236805</v>
      </c>
      <c r="P88">
        <v>90.815904195045974</v>
      </c>
      <c r="R88">
        <v>59.383101261485535</v>
      </c>
      <c r="T88">
        <v>3.9622597464873879</v>
      </c>
      <c r="V88">
        <v>15.30420914054611</v>
      </c>
      <c r="X88">
        <v>13.001232176734158</v>
      </c>
      <c r="Z88">
        <v>15.1686664489963</v>
      </c>
      <c r="AB88">
        <v>53.84027453166231</v>
      </c>
      <c r="AD88">
        <v>6.7829364910505063</v>
      </c>
      <c r="AF88">
        <v>1.2912652953274313</v>
      </c>
      <c r="AH88">
        <v>1.686765251199436</v>
      </c>
      <c r="AJ88">
        <v>8.7547777190360492</v>
      </c>
      <c r="AL88">
        <v>-1.3942000000000001</v>
      </c>
      <c r="AM88">
        <v>-27.425380277333399</v>
      </c>
      <c r="AN88">
        <v>2.36</v>
      </c>
      <c r="AP88">
        <v>25.89</v>
      </c>
      <c r="AQ88">
        <v>10.970338983050848</v>
      </c>
      <c r="AR88">
        <v>373.04356164161578</v>
      </c>
      <c r="AT88">
        <v>173.3884497428113</v>
      </c>
      <c r="AV88">
        <v>2.1514902647492078</v>
      </c>
      <c r="AX88">
        <v>546.43201138442714</v>
      </c>
      <c r="AZ88">
        <v>-53.598860264622232</v>
      </c>
      <c r="BB88">
        <v>692.04161397451435</v>
      </c>
      <c r="BD88">
        <v>-70.028116519381769</v>
      </c>
      <c r="BF88">
        <v>744.9019607843137</v>
      </c>
      <c r="BH88">
        <v>1.5840875867372113</v>
      </c>
      <c r="BJ88">
        <v>12.421442015385074</v>
      </c>
      <c r="BL88">
        <v>0</v>
      </c>
      <c r="BN88">
        <v>107.29197405676665</v>
      </c>
      <c r="BP88">
        <v>480.33553569838244</v>
      </c>
      <c r="BR88">
        <v>0</v>
      </c>
      <c r="BS88">
        <v>0.32585507418780035</v>
      </c>
      <c r="BT88">
        <v>0.32777327553946317</v>
      </c>
      <c r="BU88">
        <v>0.65129875118648439</v>
      </c>
      <c r="BV88">
        <v>0.3646874992255324</v>
      </c>
      <c r="BW88">
        <v>40.361160980576734</v>
      </c>
      <c r="BX88">
        <v>28.363573510637409</v>
      </c>
      <c r="BY88">
        <v>3895.2000000000003</v>
      </c>
      <c r="BZ88">
        <v>10237.5</v>
      </c>
      <c r="CA88">
        <v>443.7</v>
      </c>
      <c r="CB88">
        <v>2.8214999999999999</v>
      </c>
      <c r="CE88">
        <v>60.18</v>
      </c>
      <c r="CF88">
        <v>0.68268980196910767</v>
      </c>
    </row>
    <row r="89" spans="1:85">
      <c r="A89">
        <v>1.1499999999999999</v>
      </c>
      <c r="B89">
        <v>1</v>
      </c>
      <c r="C89">
        <v>150</v>
      </c>
      <c r="D89" t="s">
        <v>80</v>
      </c>
      <c r="E89">
        <v>1</v>
      </c>
      <c r="F89">
        <v>6</v>
      </c>
      <c r="G89">
        <v>3</v>
      </c>
      <c r="H89">
        <v>3.7953038344119321</v>
      </c>
      <c r="I89">
        <v>3.6901118192848266</v>
      </c>
      <c r="J89">
        <v>14.425328142956792</v>
      </c>
      <c r="K89">
        <v>14.025510525597971</v>
      </c>
      <c r="L89">
        <v>8.2422026072046641</v>
      </c>
      <c r="M89">
        <v>8.1745003277486443</v>
      </c>
      <c r="N89">
        <v>3.0739956721490596</v>
      </c>
      <c r="O89">
        <v>3.1332290826207845</v>
      </c>
      <c r="P89">
        <v>79.301500656745006</v>
      </c>
      <c r="Q89">
        <v>78.008237086819221</v>
      </c>
      <c r="T89">
        <v>2.9952537608898169</v>
      </c>
      <c r="U89">
        <v>2.8451438047391009</v>
      </c>
      <c r="V89">
        <v>11.384468874533701</v>
      </c>
      <c r="W89">
        <v>10.813925521623341</v>
      </c>
      <c r="X89">
        <v>10.169352269651933</v>
      </c>
      <c r="Y89">
        <v>9.5851540937952482</v>
      </c>
      <c r="Z89">
        <v>11.751726015271762</v>
      </c>
      <c r="AA89">
        <v>11.03138726651661</v>
      </c>
      <c r="AB89">
        <v>50.835286969683679</v>
      </c>
      <c r="AC89">
        <v>48.946842785710068</v>
      </c>
      <c r="AF89">
        <v>1.2671059407281873</v>
      </c>
      <c r="AG89">
        <v>1.3009527104008038</v>
      </c>
      <c r="AH89">
        <v>1.5599695680686831</v>
      </c>
      <c r="AI89">
        <v>1.6002144330709827</v>
      </c>
      <c r="AL89">
        <v>-1.3575999999999999</v>
      </c>
      <c r="AM89">
        <v>-27.4073005554622</v>
      </c>
      <c r="AN89">
        <v>2.36</v>
      </c>
      <c r="AP89">
        <v>26.31</v>
      </c>
      <c r="AQ89">
        <v>11.148305084745763</v>
      </c>
      <c r="AZ89">
        <v>-29.737092387021306</v>
      </c>
      <c r="BA89">
        <v>-31.142340591548205</v>
      </c>
      <c r="BB89">
        <v>63.558548989710033</v>
      </c>
      <c r="BC89">
        <v>49.678078658992511</v>
      </c>
      <c r="BR89">
        <v>0.38275349030908168</v>
      </c>
      <c r="BS89">
        <v>0.33213435297041505</v>
      </c>
      <c r="BT89">
        <v>0.33520401137855876</v>
      </c>
      <c r="BU89">
        <v>0.65355848639644265</v>
      </c>
      <c r="BV89">
        <v>0.3665577396925192</v>
      </c>
      <c r="BW89">
        <v>39.020880036113475</v>
      </c>
      <c r="BX89">
        <v>28.070466217117477</v>
      </c>
      <c r="BY89">
        <v>3928.5</v>
      </c>
      <c r="BZ89">
        <v>10356.300000000001</v>
      </c>
      <c r="CA89">
        <v>441.90000000000003</v>
      </c>
      <c r="CB89">
        <v>2.8053000000000003</v>
      </c>
    </row>
    <row r="90" spans="1:85">
      <c r="A90">
        <v>1.1499999999999999</v>
      </c>
      <c r="B90">
        <v>1</v>
      </c>
      <c r="C90">
        <v>150</v>
      </c>
      <c r="D90" t="s">
        <v>80</v>
      </c>
      <c r="E90">
        <v>2</v>
      </c>
      <c r="F90">
        <v>6</v>
      </c>
      <c r="G90">
        <v>3</v>
      </c>
      <c r="H90">
        <v>3.7049544534996093</v>
      </c>
      <c r="J90">
        <v>14.081924946786806</v>
      </c>
      <c r="L90">
        <v>8.2431832954253625</v>
      </c>
      <c r="N90">
        <v>3.408407231617856</v>
      </c>
      <c r="P90">
        <v>79.117184049561885</v>
      </c>
      <c r="T90">
        <v>2.6276633449748901</v>
      </c>
      <c r="V90">
        <v>9.9873179208471683</v>
      </c>
      <c r="X90">
        <v>8.7114212746867015</v>
      </c>
      <c r="Z90">
        <v>9.9078854204181823</v>
      </c>
      <c r="AB90">
        <v>44.980538486988777</v>
      </c>
      <c r="AF90">
        <v>1.4099806432908981</v>
      </c>
      <c r="AH90">
        <v>1.7589203400143285</v>
      </c>
      <c r="AL90">
        <v>-1.3575999999999999</v>
      </c>
      <c r="AM90">
        <v>-27.4073005554622</v>
      </c>
      <c r="AN90">
        <v>2.36</v>
      </c>
      <c r="AP90">
        <v>26.31</v>
      </c>
      <c r="AQ90">
        <v>11.148305084745763</v>
      </c>
      <c r="BB90">
        <v>0</v>
      </c>
      <c r="BR90">
        <v>0.38275349030908168</v>
      </c>
      <c r="BS90">
        <v>0.33213435297041505</v>
      </c>
      <c r="BT90">
        <v>0.33520401137855876</v>
      </c>
      <c r="BU90">
        <v>0.65355848639644265</v>
      </c>
      <c r="BV90">
        <v>0.3665577396925192</v>
      </c>
      <c r="BW90">
        <v>39.020880036113475</v>
      </c>
      <c r="BX90">
        <v>28.070466217117477</v>
      </c>
      <c r="BY90">
        <v>3928.5</v>
      </c>
      <c r="BZ90">
        <v>10356.300000000001</v>
      </c>
      <c r="CA90">
        <v>441.90000000000003</v>
      </c>
      <c r="CB90">
        <v>2.8053000000000003</v>
      </c>
    </row>
    <row r="91" spans="1:85">
      <c r="A91">
        <v>1.1499999999999999</v>
      </c>
      <c r="B91">
        <v>1</v>
      </c>
      <c r="C91">
        <v>150</v>
      </c>
      <c r="D91" t="s">
        <v>80</v>
      </c>
      <c r="E91">
        <v>3</v>
      </c>
      <c r="F91">
        <v>6</v>
      </c>
      <c r="G91">
        <v>3</v>
      </c>
      <c r="H91">
        <v>3.5700771699429374</v>
      </c>
      <c r="J91">
        <v>13.569278487050315</v>
      </c>
      <c r="L91">
        <v>8.038115080615901</v>
      </c>
      <c r="N91">
        <v>2.9172843440954379</v>
      </c>
      <c r="P91">
        <v>75.606026554150787</v>
      </c>
      <c r="T91">
        <v>2.9125143083525966</v>
      </c>
      <c r="V91">
        <v>11.069989769489155</v>
      </c>
      <c r="X91">
        <v>9.8746887370471104</v>
      </c>
      <c r="Z91">
        <v>11.434550363859884</v>
      </c>
      <c r="AB91">
        <v>51.024702900457768</v>
      </c>
      <c r="AF91">
        <v>1.2257715471833264</v>
      </c>
      <c r="AH91">
        <v>1.4817533911299361</v>
      </c>
      <c r="AL91">
        <v>-1.3575999999999999</v>
      </c>
      <c r="AM91">
        <v>-27.4073005554622</v>
      </c>
      <c r="AN91">
        <v>2.36</v>
      </c>
      <c r="AP91">
        <v>26.31</v>
      </c>
      <c r="AQ91">
        <v>11.148305084745763</v>
      </c>
      <c r="AZ91">
        <v>-32.547588796075104</v>
      </c>
      <c r="BB91">
        <v>85.475686987267508</v>
      </c>
      <c r="BR91">
        <v>0.38275349030908168</v>
      </c>
      <c r="BS91">
        <v>0.33213435297041505</v>
      </c>
      <c r="BT91">
        <v>0.33520401137855876</v>
      </c>
      <c r="BU91">
        <v>0.65355848639644265</v>
      </c>
      <c r="BV91">
        <v>0.3665577396925192</v>
      </c>
      <c r="BW91">
        <v>39.020880036113475</v>
      </c>
      <c r="BX91">
        <v>28.070466217117477</v>
      </c>
      <c r="BY91">
        <v>3928.5</v>
      </c>
      <c r="BZ91">
        <v>10356.300000000001</v>
      </c>
      <c r="CA91">
        <v>441.90000000000003</v>
      </c>
      <c r="CB91">
        <v>2.8053000000000003</v>
      </c>
    </row>
    <row r="92" spans="1:85">
      <c r="A92">
        <v>2.0499999999999998</v>
      </c>
      <c r="B92">
        <v>2</v>
      </c>
      <c r="C92">
        <v>50</v>
      </c>
      <c r="D92" t="s">
        <v>79</v>
      </c>
      <c r="E92">
        <v>1</v>
      </c>
      <c r="F92">
        <v>6</v>
      </c>
      <c r="G92">
        <v>1</v>
      </c>
      <c r="H92">
        <v>8.5323857523503666</v>
      </c>
      <c r="I92">
        <v>8.7198451894739293</v>
      </c>
      <c r="J92">
        <v>32.442531377758044</v>
      </c>
      <c r="K92">
        <v>33.155304902942696</v>
      </c>
      <c r="L92">
        <v>16.548419683243939</v>
      </c>
      <c r="M92">
        <v>17.045787972790773</v>
      </c>
      <c r="N92">
        <v>2.7783372110800695</v>
      </c>
      <c r="O92">
        <v>3.6831910587962313</v>
      </c>
      <c r="P92">
        <v>171.06195477834135</v>
      </c>
      <c r="Q92">
        <v>172.89654519248211</v>
      </c>
      <c r="R92">
        <v>60.364889609784655</v>
      </c>
      <c r="S92">
        <v>69.099975319814163</v>
      </c>
      <c r="T92">
        <v>4.5921945511548854</v>
      </c>
      <c r="U92">
        <v>4.7843099474808879</v>
      </c>
      <c r="V92">
        <v>17.46081578385888</v>
      </c>
      <c r="W92">
        <v>18.191292575972962</v>
      </c>
      <c r="X92">
        <v>17.020587009051599</v>
      </c>
      <c r="Y92">
        <v>17.780188310303366</v>
      </c>
      <c r="Z92">
        <v>16.536877154073743</v>
      </c>
      <c r="AA92">
        <v>18.638939634054896</v>
      </c>
      <c r="AB92">
        <v>82.72197710109225</v>
      </c>
      <c r="AC92">
        <v>85.199787393168307</v>
      </c>
      <c r="AD92">
        <v>1.305214774193495</v>
      </c>
      <c r="AE92">
        <v>1.3130064170160674</v>
      </c>
      <c r="AF92">
        <v>1.8580192231194923</v>
      </c>
      <c r="AG92">
        <v>1.8238784239713965</v>
      </c>
      <c r="AH92">
        <v>2.0679142444732825</v>
      </c>
      <c r="AI92">
        <v>2.0316858560111659</v>
      </c>
      <c r="AJ92">
        <v>46.249008824685355</v>
      </c>
      <c r="AK92">
        <v>53.577238364674976</v>
      </c>
      <c r="AL92">
        <v>-0.79430000000000001</v>
      </c>
      <c r="AM92">
        <v>-27.5401058964882</v>
      </c>
      <c r="AN92">
        <v>1.98</v>
      </c>
      <c r="AO92">
        <v>0.38</v>
      </c>
      <c r="AP92">
        <v>26.3</v>
      </c>
      <c r="AQ92">
        <v>13.282828282828284</v>
      </c>
      <c r="AR92">
        <v>335.84927582313964</v>
      </c>
      <c r="AS92">
        <v>310.81064531683313</v>
      </c>
      <c r="AT92">
        <v>176.81429170603724</v>
      </c>
      <c r="AU92">
        <v>254.12948161188271</v>
      </c>
      <c r="AV92">
        <v>1.8994464337843582</v>
      </c>
      <c r="AW92">
        <v>1.4690661670481184</v>
      </c>
      <c r="AX92">
        <v>512.66356752917682</v>
      </c>
      <c r="AY92">
        <v>564.94012692871581</v>
      </c>
      <c r="AZ92">
        <v>-49.994759372301814</v>
      </c>
      <c r="BA92">
        <v>-52.969286618166933</v>
      </c>
      <c r="BB92">
        <v>457.52523299494777</v>
      </c>
      <c r="BC92">
        <v>645.19684896942647</v>
      </c>
      <c r="BD92">
        <v>-68.447951941246686</v>
      </c>
      <c r="BE92">
        <v>-68.318392598579251</v>
      </c>
      <c r="BF92">
        <v>1136.5686274509803</v>
      </c>
      <c r="BG92">
        <v>1123.6601307189542</v>
      </c>
      <c r="BH92">
        <v>1.8811040092504381</v>
      </c>
      <c r="BI92">
        <v>0.62703466975014599</v>
      </c>
      <c r="BJ92">
        <v>11.912366522951261</v>
      </c>
      <c r="BK92">
        <v>5.090754924338146</v>
      </c>
      <c r="BL92">
        <v>0</v>
      </c>
      <c r="BM92">
        <v>0</v>
      </c>
      <c r="BN92">
        <v>104.70445222986228</v>
      </c>
      <c r="BO92">
        <v>43.861212743455894</v>
      </c>
      <c r="BP92">
        <v>440.55372805300192</v>
      </c>
      <c r="BQ92">
        <v>354.67185806028897</v>
      </c>
      <c r="BR92">
        <v>0</v>
      </c>
      <c r="BS92">
        <v>0.30124831193402662</v>
      </c>
      <c r="BT92">
        <v>0.29762471122932332</v>
      </c>
      <c r="BU92">
        <v>0.58210958547269276</v>
      </c>
      <c r="BV92">
        <v>0.30435229679798737</v>
      </c>
      <c r="BW92">
        <v>42.337107364476736</v>
      </c>
      <c r="BX92">
        <v>26.591048582596891</v>
      </c>
      <c r="BY92">
        <v>3524.4</v>
      </c>
      <c r="BZ92">
        <v>7987.5</v>
      </c>
      <c r="CA92">
        <v>426.6</v>
      </c>
      <c r="CB92">
        <v>2.5640999999999998</v>
      </c>
      <c r="CC92">
        <v>5.4082059283408794</v>
      </c>
      <c r="CD92">
        <v>4.463106004430859</v>
      </c>
      <c r="CE92">
        <v>50.518599999999999</v>
      </c>
      <c r="CF92">
        <v>0.65510657884622492</v>
      </c>
      <c r="CG92">
        <v>0.56932851673044205</v>
      </c>
    </row>
    <row r="93" spans="1:85">
      <c r="A93">
        <v>2.0499999999999998</v>
      </c>
      <c r="B93">
        <v>2</v>
      </c>
      <c r="C93">
        <v>50</v>
      </c>
      <c r="D93" t="s">
        <v>79</v>
      </c>
      <c r="E93">
        <v>2</v>
      </c>
      <c r="F93">
        <v>6</v>
      </c>
      <c r="G93">
        <v>1</v>
      </c>
      <c r="H93">
        <v>8.9703152614956707</v>
      </c>
      <c r="J93">
        <v>34.107662591238295</v>
      </c>
      <c r="L93">
        <v>17.003042978735778</v>
      </c>
      <c r="N93">
        <v>3.3532261227720817</v>
      </c>
      <c r="P93">
        <v>169.45760600720385</v>
      </c>
      <c r="R93">
        <v>83.149768019729365</v>
      </c>
      <c r="T93">
        <v>4.8074244006476494</v>
      </c>
      <c r="V93">
        <v>18.279180230599426</v>
      </c>
      <c r="X93">
        <v>17.643623450668127</v>
      </c>
      <c r="Z93">
        <v>18.414664038119344</v>
      </c>
      <c r="AB93">
        <v>81.991038411983737</v>
      </c>
      <c r="AD93">
        <v>1.1752446576773377</v>
      </c>
      <c r="AF93">
        <v>1.8659295526908763</v>
      </c>
      <c r="AH93">
        <v>2.0667820445903278</v>
      </c>
      <c r="AJ93">
        <v>70.751028287216485</v>
      </c>
      <c r="AL93">
        <v>-0.79430000000000001</v>
      </c>
      <c r="AM93">
        <v>-27.5401058964882</v>
      </c>
      <c r="AN93">
        <v>1.98</v>
      </c>
      <c r="AO93">
        <v>0.38</v>
      </c>
      <c r="AP93">
        <v>26.3</v>
      </c>
      <c r="AQ93">
        <v>13.282828282828284</v>
      </c>
      <c r="AR93">
        <v>284.96191476313027</v>
      </c>
      <c r="AT93">
        <v>414.35689068878497</v>
      </c>
      <c r="AV93">
        <v>0.68772095062649596</v>
      </c>
      <c r="AX93">
        <v>699.3188054519153</v>
      </c>
      <c r="AZ93">
        <v>-56.66381078122987</v>
      </c>
      <c r="BB93">
        <v>896.77948869581553</v>
      </c>
      <c r="BD93">
        <v>-68.536174491683056</v>
      </c>
      <c r="BF93">
        <v>1155.1960784313724</v>
      </c>
      <c r="BH93">
        <v>0</v>
      </c>
      <c r="BJ93">
        <v>2.1381170682220216</v>
      </c>
      <c r="BL93">
        <v>0</v>
      </c>
      <c r="BN93">
        <v>17.104936545776173</v>
      </c>
      <c r="BP93">
        <v>302.06685130890645</v>
      </c>
      <c r="BR93">
        <v>0</v>
      </c>
      <c r="BS93">
        <v>0.30124831193402662</v>
      </c>
      <c r="BT93">
        <v>0.29762471122932332</v>
      </c>
      <c r="BU93">
        <v>0.58210958547269276</v>
      </c>
      <c r="BV93">
        <v>0.30435229679798737</v>
      </c>
      <c r="BW93">
        <v>42.337107364476736</v>
      </c>
      <c r="BX93">
        <v>26.591048582596891</v>
      </c>
      <c r="BY93">
        <v>3524.4</v>
      </c>
      <c r="BZ93">
        <v>7987.5</v>
      </c>
      <c r="CA93">
        <v>426.6</v>
      </c>
      <c r="CB93">
        <v>2.5640999999999998</v>
      </c>
      <c r="CE93">
        <v>50.518599999999999</v>
      </c>
      <c r="CF93">
        <v>0.40748498759300711</v>
      </c>
    </row>
    <row r="94" spans="1:85">
      <c r="A94">
        <v>2.0499999999999998</v>
      </c>
      <c r="B94">
        <v>2</v>
      </c>
      <c r="C94">
        <v>50</v>
      </c>
      <c r="D94" t="s">
        <v>79</v>
      </c>
      <c r="E94">
        <v>3</v>
      </c>
      <c r="F94">
        <v>6</v>
      </c>
      <c r="G94">
        <v>1</v>
      </c>
      <c r="H94">
        <v>8.6568345545757506</v>
      </c>
      <c r="J94">
        <v>32.915720739831748</v>
      </c>
      <c r="L94">
        <v>17.585901256392599</v>
      </c>
      <c r="N94">
        <v>4.9180098425365424</v>
      </c>
      <c r="P94">
        <v>178.17007479190113</v>
      </c>
      <c r="R94">
        <v>63.785268329928428</v>
      </c>
      <c r="T94">
        <v>4.9533108906401306</v>
      </c>
      <c r="V94">
        <v>18.833881713460574</v>
      </c>
      <c r="X94">
        <v>18.676354471190372</v>
      </c>
      <c r="Z94">
        <v>20.965277709971595</v>
      </c>
      <c r="AB94">
        <v>90.886346666428906</v>
      </c>
      <c r="AD94">
        <v>1.4585598191773692</v>
      </c>
      <c r="AF94">
        <v>1.7476864961038214</v>
      </c>
      <c r="AH94">
        <v>1.9603612789698874</v>
      </c>
      <c r="AJ94">
        <v>43.731677982123117</v>
      </c>
      <c r="AL94">
        <v>-0.79430000000000001</v>
      </c>
      <c r="AM94">
        <v>-27.5401058964882</v>
      </c>
      <c r="AN94">
        <v>1.98</v>
      </c>
      <c r="AO94">
        <v>0.38</v>
      </c>
      <c r="AP94">
        <v>26.3</v>
      </c>
      <c r="AQ94">
        <v>13.282828282828284</v>
      </c>
      <c r="AR94">
        <v>311.62074536422944</v>
      </c>
      <c r="AT94">
        <v>171.21726244082598</v>
      </c>
      <c r="AV94">
        <v>1.820031116733501</v>
      </c>
      <c r="AX94">
        <v>482.83800780505544</v>
      </c>
      <c r="AZ94">
        <v>-52.249289700969115</v>
      </c>
      <c r="BB94">
        <v>581.28582521751616</v>
      </c>
      <c r="BD94">
        <v>-67.971051362808041</v>
      </c>
      <c r="BF94">
        <v>1079.2156862745098</v>
      </c>
      <c r="BH94">
        <v>0</v>
      </c>
      <c r="BJ94">
        <v>1.221781181841155</v>
      </c>
      <c r="BL94">
        <v>0</v>
      </c>
      <c r="BN94">
        <v>9.7742494547292402</v>
      </c>
      <c r="BP94">
        <v>321.39499481895865</v>
      </c>
      <c r="BR94">
        <v>0</v>
      </c>
      <c r="BS94">
        <v>0.30124831193402662</v>
      </c>
      <c r="BT94">
        <v>0.29762471122932332</v>
      </c>
      <c r="BU94">
        <v>0.58210958547269276</v>
      </c>
      <c r="BV94">
        <v>0.30435229679798737</v>
      </c>
      <c r="BW94">
        <v>42.337107364476736</v>
      </c>
      <c r="BX94">
        <v>26.591048582596891</v>
      </c>
      <c r="BY94">
        <v>3524.4</v>
      </c>
      <c r="BZ94">
        <v>7987.5</v>
      </c>
      <c r="CA94">
        <v>426.6</v>
      </c>
      <c r="CB94">
        <v>2.5640999999999998</v>
      </c>
      <c r="CE94">
        <v>50.518599999999999</v>
      </c>
      <c r="CF94">
        <v>0.64539398375209411</v>
      </c>
    </row>
    <row r="95" spans="1:85">
      <c r="A95">
        <v>2.0499999999999998</v>
      </c>
      <c r="B95">
        <v>2</v>
      </c>
      <c r="C95">
        <v>50</v>
      </c>
      <c r="D95" t="s">
        <v>80</v>
      </c>
      <c r="E95">
        <v>1</v>
      </c>
      <c r="F95">
        <v>6</v>
      </c>
      <c r="G95">
        <v>1</v>
      </c>
      <c r="H95">
        <v>3.2467767872873927</v>
      </c>
      <c r="I95">
        <v>3.1899341243182882</v>
      </c>
      <c r="J95">
        <v>14.975907690440003</v>
      </c>
      <c r="K95">
        <v>14.713718285600962</v>
      </c>
      <c r="L95">
        <v>9.9643331524668906</v>
      </c>
      <c r="M95">
        <v>9.8723301828439585</v>
      </c>
      <c r="N95">
        <v>1.6262362366138683</v>
      </c>
      <c r="O95">
        <v>1.6828936553769502</v>
      </c>
      <c r="P95">
        <v>114.07168236447242</v>
      </c>
      <c r="Q95">
        <v>114.28441716279615</v>
      </c>
      <c r="T95">
        <v>3.0727671872673454</v>
      </c>
      <c r="U95">
        <v>3.0925112805916961</v>
      </c>
      <c r="V95">
        <v>14.173280384074472</v>
      </c>
      <c r="W95">
        <v>14.264350925238451</v>
      </c>
      <c r="X95">
        <v>12.992119006028165</v>
      </c>
      <c r="Y95">
        <v>12.676567298350582</v>
      </c>
      <c r="Z95">
        <v>14.035786923675579</v>
      </c>
      <c r="AA95">
        <v>13.673215340021867</v>
      </c>
      <c r="AB95">
        <v>96.795879303956653</v>
      </c>
      <c r="AC95">
        <v>96.999307000620533</v>
      </c>
      <c r="AF95">
        <v>1.0566296075866379</v>
      </c>
      <c r="AG95">
        <v>1.031496568082954</v>
      </c>
      <c r="AH95">
        <v>1.1784766374843976</v>
      </c>
      <c r="AI95">
        <v>1.1781485265056555</v>
      </c>
      <c r="AL95">
        <v>-0.61990000000000001</v>
      </c>
      <c r="AM95">
        <v>-27.6458934826695</v>
      </c>
      <c r="AN95">
        <v>1.51</v>
      </c>
      <c r="AO95">
        <v>0.32</v>
      </c>
      <c r="AP95">
        <v>21.68</v>
      </c>
      <c r="AQ95">
        <v>14.357615894039736</v>
      </c>
      <c r="AZ95">
        <v>-50.184179998079202</v>
      </c>
      <c r="BA95">
        <v>-51.805111705383176</v>
      </c>
      <c r="BB95">
        <v>536.54994503491366</v>
      </c>
      <c r="BC95">
        <v>637.7460780983987</v>
      </c>
      <c r="BR95">
        <v>0</v>
      </c>
      <c r="BS95">
        <v>0.26521862325818174</v>
      </c>
      <c r="BT95">
        <v>0.25924307294805821</v>
      </c>
      <c r="BU95">
        <v>0.49645933336054765</v>
      </c>
      <c r="BV95">
        <v>0.26010512742317748</v>
      </c>
      <c r="BW95">
        <v>42.005231670645379</v>
      </c>
      <c r="BX95">
        <v>24.960062545606686</v>
      </c>
      <c r="BY95">
        <v>3221.1</v>
      </c>
      <c r="BZ95">
        <v>6365.7</v>
      </c>
      <c r="CA95">
        <v>428.40000000000003</v>
      </c>
      <c r="CB95">
        <v>2.5550999999999999</v>
      </c>
    </row>
    <row r="96" spans="1:85">
      <c r="A96">
        <v>2.0499999999999998</v>
      </c>
      <c r="B96">
        <v>2</v>
      </c>
      <c r="C96">
        <v>50</v>
      </c>
      <c r="D96" t="s">
        <v>80</v>
      </c>
      <c r="E96">
        <v>2</v>
      </c>
      <c r="F96">
        <v>6</v>
      </c>
      <c r="G96">
        <v>1</v>
      </c>
      <c r="H96">
        <v>3.2660288947244611</v>
      </c>
      <c r="J96">
        <v>15.064708924005821</v>
      </c>
      <c r="L96">
        <v>10.421467543918752</v>
      </c>
      <c r="N96">
        <v>1.9214896930699017</v>
      </c>
      <c r="P96">
        <v>116.77841204759508</v>
      </c>
      <c r="T96">
        <v>3.1912048292919781</v>
      </c>
      <c r="V96">
        <v>14.719579470903957</v>
      </c>
      <c r="X96">
        <v>12.924540386747118</v>
      </c>
      <c r="Z96">
        <v>13.795949083307784</v>
      </c>
      <c r="AB96">
        <v>98.767261815493583</v>
      </c>
      <c r="AF96">
        <v>1.0234469642141664</v>
      </c>
      <c r="AH96">
        <v>1.1823595177291439</v>
      </c>
      <c r="AL96">
        <v>-0.61990000000000001</v>
      </c>
      <c r="AM96">
        <v>-27.6458934826695</v>
      </c>
      <c r="AN96">
        <v>1.51</v>
      </c>
      <c r="AO96">
        <v>0.32</v>
      </c>
      <c r="AP96">
        <v>21.68</v>
      </c>
      <c r="AQ96">
        <v>14.357615894039736</v>
      </c>
      <c r="AZ96">
        <v>-53.564806324144399</v>
      </c>
      <c r="BB96">
        <v>754.53565476685651</v>
      </c>
      <c r="BR96">
        <v>0</v>
      </c>
      <c r="BS96">
        <v>0.26521862325818174</v>
      </c>
      <c r="BT96">
        <v>0.25924307294805821</v>
      </c>
      <c r="BU96">
        <v>0.49645933336054765</v>
      </c>
      <c r="BV96">
        <v>0.26010512742317748</v>
      </c>
      <c r="BW96">
        <v>42.005231670645379</v>
      </c>
      <c r="BX96">
        <v>24.960062545606686</v>
      </c>
      <c r="BY96">
        <v>3221.1</v>
      </c>
      <c r="BZ96">
        <v>6365.7</v>
      </c>
      <c r="CA96">
        <v>428.40000000000003</v>
      </c>
      <c r="CB96">
        <v>2.5550999999999999</v>
      </c>
    </row>
    <row r="97" spans="1:85">
      <c r="A97">
        <v>2.0499999999999998</v>
      </c>
      <c r="B97">
        <v>2</v>
      </c>
      <c r="C97">
        <v>50</v>
      </c>
      <c r="D97" t="s">
        <v>80</v>
      </c>
      <c r="E97">
        <v>3</v>
      </c>
      <c r="F97">
        <v>6</v>
      </c>
      <c r="G97">
        <v>1</v>
      </c>
      <c r="H97">
        <v>3.0569966909430111</v>
      </c>
      <c r="J97">
        <v>14.100538242357064</v>
      </c>
      <c r="L97">
        <v>9.2311898521462332</v>
      </c>
      <c r="N97">
        <v>1.5009550364470807</v>
      </c>
      <c r="P97">
        <v>112.00315707632095</v>
      </c>
      <c r="T97">
        <v>3.0135618252157652</v>
      </c>
      <c r="V97">
        <v>13.900192920736925</v>
      </c>
      <c r="X97">
        <v>12.113042502276457</v>
      </c>
      <c r="Z97">
        <v>13.187910013082238</v>
      </c>
      <c r="AB97">
        <v>95.434779882411377</v>
      </c>
      <c r="AF97">
        <v>1.0144131324480579</v>
      </c>
      <c r="AH97">
        <v>1.1736094243034254</v>
      </c>
      <c r="AL97">
        <v>-0.61990000000000001</v>
      </c>
      <c r="AM97">
        <v>-27.6458934826695</v>
      </c>
      <c r="AN97">
        <v>1.51</v>
      </c>
      <c r="AO97">
        <v>0.32</v>
      </c>
      <c r="AP97">
        <v>21.68</v>
      </c>
      <c r="AQ97">
        <v>14.357615894039736</v>
      </c>
      <c r="AZ97">
        <v>-51.66634879392592</v>
      </c>
      <c r="BB97">
        <v>622.15263449342581</v>
      </c>
      <c r="BR97">
        <v>0</v>
      </c>
      <c r="BS97">
        <v>0.26521862325818174</v>
      </c>
      <c r="BT97">
        <v>0.25924307294805821</v>
      </c>
      <c r="BU97">
        <v>0.49645933336054765</v>
      </c>
      <c r="BV97">
        <v>0.26010512742317748</v>
      </c>
      <c r="BW97">
        <v>42.005231670645379</v>
      </c>
      <c r="BX97">
        <v>24.960062545606686</v>
      </c>
      <c r="BY97">
        <v>3221.1</v>
      </c>
      <c r="BZ97">
        <v>6365.7</v>
      </c>
      <c r="CA97">
        <v>428.40000000000003</v>
      </c>
      <c r="CB97">
        <v>2.5550999999999999</v>
      </c>
    </row>
    <row r="98" spans="1:85">
      <c r="A98">
        <v>2.1</v>
      </c>
      <c r="B98">
        <v>2</v>
      </c>
      <c r="C98">
        <v>100</v>
      </c>
      <c r="D98" t="s">
        <v>79</v>
      </c>
      <c r="E98">
        <v>1</v>
      </c>
      <c r="F98">
        <v>6</v>
      </c>
      <c r="G98">
        <v>2</v>
      </c>
      <c r="H98">
        <v>11.665815467978231</v>
      </c>
      <c r="I98">
        <v>10.842071320909184</v>
      </c>
      <c r="J98">
        <v>41.441618003475064</v>
      </c>
      <c r="K98">
        <v>38.51535105118716</v>
      </c>
      <c r="L98">
        <v>21.281974419538169</v>
      </c>
      <c r="M98">
        <v>19.539875441605215</v>
      </c>
      <c r="N98">
        <v>5.0714704374888591</v>
      </c>
      <c r="O98">
        <v>5.0534164737919207</v>
      </c>
      <c r="P98">
        <v>186.03743766149768</v>
      </c>
      <c r="Q98">
        <v>190.14232506175404</v>
      </c>
      <c r="R98">
        <v>40.491257367606394</v>
      </c>
      <c r="S98">
        <v>38.107351759810633</v>
      </c>
      <c r="T98">
        <v>8.8301240218948358</v>
      </c>
      <c r="U98">
        <v>8.3018139802415476</v>
      </c>
      <c r="V98">
        <v>31.368113754510965</v>
      </c>
      <c r="W98">
        <v>29.491346288602312</v>
      </c>
      <c r="X98">
        <v>22.885369888267341</v>
      </c>
      <c r="Y98">
        <v>20.886895005585377</v>
      </c>
      <c r="Z98">
        <v>16.922620457411529</v>
      </c>
      <c r="AA98">
        <v>16.233660804328842</v>
      </c>
      <c r="AB98">
        <v>106.22045438752839</v>
      </c>
      <c r="AC98">
        <v>110.85604852656478</v>
      </c>
      <c r="AD98">
        <v>2.0124246903062137</v>
      </c>
      <c r="AE98">
        <v>2.3060384996320566</v>
      </c>
      <c r="AF98">
        <v>1.3211383485726953</v>
      </c>
      <c r="AG98">
        <v>1.3050884604477073</v>
      </c>
      <c r="AH98">
        <v>1.7514276203599144</v>
      </c>
      <c r="AI98">
        <v>1.7164687361031072</v>
      </c>
      <c r="AJ98">
        <v>20.120632370816907</v>
      </c>
      <c r="AK98">
        <v>16.742292927954448</v>
      </c>
      <c r="AL98">
        <v>-0.94210000000000005</v>
      </c>
      <c r="AM98">
        <v>-27.602528012396</v>
      </c>
      <c r="AN98">
        <v>2.31</v>
      </c>
      <c r="AO98">
        <v>0.42</v>
      </c>
      <c r="AP98">
        <v>28.15</v>
      </c>
      <c r="AQ98">
        <v>12.186147186147185</v>
      </c>
      <c r="AR98">
        <v>153.29435309949946</v>
      </c>
      <c r="AS98">
        <v>230.48112582809622</v>
      </c>
      <c r="AT98">
        <v>99.164871539859234</v>
      </c>
      <c r="AU98">
        <v>152.9441151863852</v>
      </c>
      <c r="AV98">
        <v>1.54585339262889</v>
      </c>
      <c r="AW98">
        <v>1.5543354222671923</v>
      </c>
      <c r="AX98">
        <v>252.45922463935869</v>
      </c>
      <c r="AY98">
        <v>391.12672818643267</v>
      </c>
      <c r="AZ98">
        <v>-54.172110972601246</v>
      </c>
      <c r="BA98">
        <v>-53.720338184630272</v>
      </c>
      <c r="BB98">
        <v>728.14359035830364</v>
      </c>
      <c r="BC98">
        <v>699.68641225783267</v>
      </c>
      <c r="BD98">
        <v>-66.109602071267219</v>
      </c>
      <c r="BE98">
        <v>-66.370210672119228</v>
      </c>
      <c r="BF98">
        <v>613.03921568627425</v>
      </c>
      <c r="BG98">
        <v>731.33986928104548</v>
      </c>
      <c r="BH98">
        <v>1.9801094834215136</v>
      </c>
      <c r="BI98">
        <v>1.5180839372898269</v>
      </c>
      <c r="BJ98">
        <v>12.879609958575507</v>
      </c>
      <c r="BK98">
        <v>5.6167995998530875</v>
      </c>
      <c r="BL98">
        <v>12.158405172413779</v>
      </c>
      <c r="BM98">
        <v>9.7706537356321661</v>
      </c>
      <c r="BN98">
        <v>125.0958322581254</v>
      </c>
      <c r="BO98">
        <v>62.29547022090599</v>
      </c>
      <c r="BP98">
        <v>278.39018535762489</v>
      </c>
      <c r="BQ98">
        <v>292.77659604900219</v>
      </c>
      <c r="BR98">
        <v>0</v>
      </c>
      <c r="BS98">
        <v>0.31318190835151755</v>
      </c>
      <c r="BT98">
        <v>0.31164848244395954</v>
      </c>
      <c r="BU98">
        <v>0.60145506843880181</v>
      </c>
      <c r="BV98">
        <v>0.31859353302916088</v>
      </c>
      <c r="BW98">
        <v>42.284594658820879</v>
      </c>
      <c r="BX98">
        <v>27.986823700321494</v>
      </c>
      <c r="BY98">
        <v>3947.5</v>
      </c>
      <c r="BZ98">
        <v>9102.5</v>
      </c>
      <c r="CA98">
        <v>460</v>
      </c>
      <c r="CB98">
        <v>2.81</v>
      </c>
      <c r="CC98">
        <v>-40.692066787087974</v>
      </c>
      <c r="CD98">
        <v>2.2743743635012352</v>
      </c>
      <c r="CE98">
        <v>42</v>
      </c>
      <c r="CF98">
        <v>0.60720440426957045</v>
      </c>
      <c r="CG98">
        <v>0.6085044203445753</v>
      </c>
    </row>
    <row r="99" spans="1:85">
      <c r="A99">
        <v>2.1</v>
      </c>
      <c r="B99">
        <v>2</v>
      </c>
      <c r="C99">
        <v>100</v>
      </c>
      <c r="D99" t="s">
        <v>79</v>
      </c>
      <c r="E99">
        <v>2</v>
      </c>
      <c r="F99">
        <v>6</v>
      </c>
      <c r="G99">
        <v>2</v>
      </c>
      <c r="H99">
        <v>10.90120550329255</v>
      </c>
      <c r="J99">
        <v>38.725419194644942</v>
      </c>
      <c r="L99">
        <v>19.627561353334094</v>
      </c>
      <c r="N99">
        <v>5.1524553257969377</v>
      </c>
      <c r="P99">
        <v>190.19750135021738</v>
      </c>
      <c r="R99">
        <v>37.838270849933473</v>
      </c>
      <c r="T99">
        <v>8.2734697977984482</v>
      </c>
      <c r="V99">
        <v>29.390656475305327</v>
      </c>
      <c r="X99">
        <v>20.695426576801928</v>
      </c>
      <c r="Z99">
        <v>16.685068206527202</v>
      </c>
      <c r="AB99">
        <v>110.11630996309967</v>
      </c>
      <c r="AD99">
        <v>2.5301428060217708</v>
      </c>
      <c r="AF99">
        <v>1.3176098746614553</v>
      </c>
      <c r="AH99">
        <v>1.7272418719257228</v>
      </c>
      <c r="AJ99">
        <v>14.954994144946255</v>
      </c>
      <c r="AL99">
        <v>-0.94210000000000005</v>
      </c>
      <c r="AM99">
        <v>-27.602528012396</v>
      </c>
      <c r="AN99">
        <v>2.31</v>
      </c>
      <c r="AO99">
        <v>0.42</v>
      </c>
      <c r="AP99">
        <v>28.15</v>
      </c>
      <c r="AQ99">
        <v>12.186147186147185</v>
      </c>
      <c r="AR99">
        <v>323.07087290059548</v>
      </c>
      <c r="AT99">
        <v>206.72335883291117</v>
      </c>
      <c r="AV99">
        <v>1.5628174519054947</v>
      </c>
      <c r="AX99">
        <v>529.79423173350665</v>
      </c>
      <c r="AZ99">
        <v>-53.471402176399579</v>
      </c>
      <c r="BB99">
        <v>681.19141431389551</v>
      </c>
      <c r="BD99">
        <v>-66.760735220463445</v>
      </c>
      <c r="BF99">
        <v>842.94117647058818</v>
      </c>
      <c r="BH99">
        <v>0</v>
      </c>
      <c r="BJ99">
        <v>1.9344868712484953</v>
      </c>
      <c r="BL99">
        <v>7.8749999999999858</v>
      </c>
      <c r="BN99">
        <v>23.350894969987948</v>
      </c>
      <c r="BP99">
        <v>346.42176787058344</v>
      </c>
      <c r="BR99">
        <v>0</v>
      </c>
      <c r="BS99">
        <v>0.31318190835151755</v>
      </c>
      <c r="BT99">
        <v>0.31164848244395954</v>
      </c>
      <c r="BU99">
        <v>0.60145506843880181</v>
      </c>
      <c r="BV99">
        <v>0.31859353302916088</v>
      </c>
      <c r="BW99">
        <v>42.284594658820879</v>
      </c>
      <c r="BX99">
        <v>27.986823700321494</v>
      </c>
      <c r="BY99">
        <v>3947.5</v>
      </c>
      <c r="BZ99">
        <v>9102.5</v>
      </c>
      <c r="CA99">
        <v>460</v>
      </c>
      <c r="CB99">
        <v>2.81</v>
      </c>
      <c r="CE99">
        <v>40.5</v>
      </c>
      <c r="CF99">
        <v>0.60980443641958015</v>
      </c>
    </row>
    <row r="100" spans="1:85">
      <c r="A100">
        <v>2.1</v>
      </c>
      <c r="B100">
        <v>2</v>
      </c>
      <c r="C100">
        <v>100</v>
      </c>
      <c r="D100" t="s">
        <v>79</v>
      </c>
      <c r="E100">
        <v>3</v>
      </c>
      <c r="F100">
        <v>6</v>
      </c>
      <c r="G100">
        <v>2</v>
      </c>
      <c r="H100">
        <v>9.9591929914567725</v>
      </c>
      <c r="J100">
        <v>35.379015955441467</v>
      </c>
      <c r="L100">
        <v>17.710090551943377</v>
      </c>
      <c r="N100">
        <v>4.9363236580899663</v>
      </c>
      <c r="P100">
        <v>194.19203617354702</v>
      </c>
      <c r="R100">
        <v>35.992527061892055</v>
      </c>
      <c r="T100">
        <v>7.8018481210313606</v>
      </c>
      <c r="V100">
        <v>27.715268635990633</v>
      </c>
      <c r="X100">
        <v>19.079888551686857</v>
      </c>
      <c r="Z100">
        <v>15.093293749047795</v>
      </c>
      <c r="AB100">
        <v>116.23138122906623</v>
      </c>
      <c r="AD100">
        <v>2.375548002568185</v>
      </c>
      <c r="AF100">
        <v>1.2765171581089714</v>
      </c>
      <c r="AH100">
        <v>1.6707367160236843</v>
      </c>
      <c r="AJ100">
        <v>15.151252268100176</v>
      </c>
      <c r="AL100">
        <v>-0.94210000000000005</v>
      </c>
      <c r="AM100">
        <v>-27.602528012396</v>
      </c>
      <c r="AN100">
        <v>2.31</v>
      </c>
      <c r="AO100">
        <v>0.42</v>
      </c>
      <c r="AP100">
        <v>28.15</v>
      </c>
      <c r="AQ100">
        <v>12.186147186147185</v>
      </c>
      <c r="AR100">
        <v>215.07815148419374</v>
      </c>
      <c r="AZ100">
        <v>-53.517501404889998</v>
      </c>
      <c r="BB100">
        <v>689.72423210129898</v>
      </c>
      <c r="BD100">
        <v>-66.240294724627034</v>
      </c>
      <c r="BF100">
        <v>738.03921568627425</v>
      </c>
      <c r="BH100">
        <v>2.5741423284479676</v>
      </c>
      <c r="BJ100">
        <v>2.0363019697352582</v>
      </c>
      <c r="BL100">
        <v>9.2785560344827331</v>
      </c>
      <c r="BN100">
        <v>38.439683434604639</v>
      </c>
      <c r="BP100">
        <v>253.51783491879837</v>
      </c>
      <c r="BR100">
        <v>0</v>
      </c>
      <c r="BS100">
        <v>0.31318190835151755</v>
      </c>
      <c r="BT100">
        <v>0.31164848244395954</v>
      </c>
      <c r="BU100">
        <v>0.60145506843880181</v>
      </c>
      <c r="BV100">
        <v>0.31859353302916088</v>
      </c>
      <c r="BW100">
        <v>42.284594658820879</v>
      </c>
      <c r="BX100">
        <v>27.986823700321494</v>
      </c>
      <c r="BY100">
        <v>3947.5</v>
      </c>
      <c r="BZ100">
        <v>9102.5</v>
      </c>
      <c r="CA100">
        <v>460</v>
      </c>
      <c r="CB100">
        <v>2.81</v>
      </c>
      <c r="CE100">
        <v>36.130000000000003</v>
      </c>
    </row>
    <row r="101" spans="1:85">
      <c r="A101">
        <v>2.1</v>
      </c>
      <c r="B101">
        <v>2</v>
      </c>
      <c r="C101">
        <v>100</v>
      </c>
      <c r="D101" t="s">
        <v>80</v>
      </c>
      <c r="E101">
        <v>1</v>
      </c>
      <c r="F101">
        <v>6</v>
      </c>
      <c r="G101">
        <v>2</v>
      </c>
      <c r="H101">
        <v>4.0897431785980629</v>
      </c>
      <c r="I101">
        <v>4.071091018688505</v>
      </c>
      <c r="J101">
        <v>14.559427478099192</v>
      </c>
      <c r="K101">
        <v>14.493026054426858</v>
      </c>
      <c r="L101">
        <v>11.348369120601397</v>
      </c>
      <c r="M101">
        <v>11.470848680494001</v>
      </c>
      <c r="N101">
        <v>3.4226789054133135</v>
      </c>
      <c r="O101">
        <v>3.535739116226468</v>
      </c>
      <c r="P101">
        <v>92.902041087426511</v>
      </c>
      <c r="Q101">
        <v>93.641027369130441</v>
      </c>
      <c r="T101">
        <v>3.4277128167575626</v>
      </c>
      <c r="U101">
        <v>3.4459175474170767</v>
      </c>
      <c r="V101">
        <v>12.202608817221655</v>
      </c>
      <c r="W101">
        <v>12.267417399135198</v>
      </c>
      <c r="X101">
        <v>11.119619669886889</v>
      </c>
      <c r="Y101">
        <v>11.245086425492579</v>
      </c>
      <c r="Z101">
        <v>10.958332021533588</v>
      </c>
      <c r="AA101">
        <v>11.152593153177795</v>
      </c>
      <c r="AB101">
        <v>62.470428172607022</v>
      </c>
      <c r="AC101">
        <v>63.406783460275058</v>
      </c>
      <c r="AF101">
        <v>1.1931405567595788</v>
      </c>
      <c r="AG101">
        <v>1.1815693582247866</v>
      </c>
      <c r="AH101">
        <v>1.4871362948039406</v>
      </c>
      <c r="AI101">
        <v>1.4769411490984385</v>
      </c>
      <c r="AL101">
        <v>-0.871</v>
      </c>
      <c r="AM101">
        <v>-27.735049757117601</v>
      </c>
      <c r="AN101">
        <v>2.2599999999999998</v>
      </c>
      <c r="AO101">
        <v>0.42</v>
      </c>
      <c r="AP101">
        <v>28.09</v>
      </c>
      <c r="AQ101">
        <v>12.429203539823011</v>
      </c>
      <c r="AZ101">
        <v>-47.938378602044367</v>
      </c>
      <c r="BA101">
        <v>-37.670432121962307</v>
      </c>
      <c r="BB101">
        <v>403.58105327996071</v>
      </c>
      <c r="BC101">
        <v>297.20134026771819</v>
      </c>
      <c r="BR101">
        <v>0</v>
      </c>
      <c r="BS101">
        <v>0.34036264416925505</v>
      </c>
      <c r="BT101">
        <v>0.34350373675858237</v>
      </c>
      <c r="BU101">
        <v>0.64533006903847978</v>
      </c>
      <c r="BV101">
        <v>0.3637145595688599</v>
      </c>
      <c r="BW101">
        <v>37.400752547660247</v>
      </c>
      <c r="BX101">
        <v>27.238279489303643</v>
      </c>
      <c r="BY101">
        <v>3833.1</v>
      </c>
      <c r="BZ101">
        <v>9116.1</v>
      </c>
      <c r="CA101">
        <v>414</v>
      </c>
      <c r="CB101">
        <v>2.5434000000000001</v>
      </c>
    </row>
    <row r="102" spans="1:85">
      <c r="A102">
        <v>2.1</v>
      </c>
      <c r="B102">
        <v>2</v>
      </c>
      <c r="C102">
        <v>100</v>
      </c>
      <c r="D102" t="s">
        <v>80</v>
      </c>
      <c r="E102">
        <v>2</v>
      </c>
      <c r="F102">
        <v>6</v>
      </c>
      <c r="G102">
        <v>2</v>
      </c>
      <c r="H102">
        <v>3.830703856267224</v>
      </c>
      <c r="J102">
        <v>13.637251179306599</v>
      </c>
      <c r="L102">
        <v>10.881855518572657</v>
      </c>
      <c r="N102">
        <v>3.3308566101279293</v>
      </c>
      <c r="P102">
        <v>93.64375767057949</v>
      </c>
      <c r="T102">
        <v>3.2500263853449098</v>
      </c>
      <c r="V102">
        <v>11.570047651637275</v>
      </c>
      <c r="X102">
        <v>10.549340669976345</v>
      </c>
      <c r="Z102">
        <v>10.422962446278701</v>
      </c>
      <c r="AB102">
        <v>63.3448960716334</v>
      </c>
      <c r="AF102">
        <v>1.1786685405203836</v>
      </c>
      <c r="AH102">
        <v>1.4783157519854908</v>
      </c>
      <c r="AL102">
        <v>-0.871</v>
      </c>
      <c r="AM102">
        <v>-27.735049757117601</v>
      </c>
      <c r="AN102">
        <v>2.2599999999999998</v>
      </c>
      <c r="AO102">
        <v>0.42</v>
      </c>
      <c r="AP102">
        <v>28.09</v>
      </c>
      <c r="AQ102">
        <v>12.429203539823011</v>
      </c>
      <c r="AZ102">
        <v>-49.491597487971859</v>
      </c>
      <c r="BB102">
        <v>472.52025669890617</v>
      </c>
      <c r="BR102">
        <v>0</v>
      </c>
      <c r="BS102">
        <v>0.34036264416925505</v>
      </c>
      <c r="BT102">
        <v>0.34350373675858237</v>
      </c>
      <c r="BU102">
        <v>0.64533006903847978</v>
      </c>
      <c r="BV102">
        <v>0.3637145595688599</v>
      </c>
      <c r="BW102">
        <v>37.400752547660247</v>
      </c>
      <c r="BX102">
        <v>27.238279489303643</v>
      </c>
      <c r="BY102">
        <v>3833.1</v>
      </c>
      <c r="BZ102">
        <v>9116.1</v>
      </c>
      <c r="CA102">
        <v>414</v>
      </c>
      <c r="CB102">
        <v>2.5434000000000001</v>
      </c>
    </row>
    <row r="103" spans="1:85">
      <c r="A103">
        <v>2.1</v>
      </c>
      <c r="B103">
        <v>2</v>
      </c>
      <c r="C103">
        <v>100</v>
      </c>
      <c r="D103" t="s">
        <v>80</v>
      </c>
      <c r="E103">
        <v>3</v>
      </c>
      <c r="F103">
        <v>6</v>
      </c>
      <c r="G103">
        <v>2</v>
      </c>
      <c r="H103">
        <v>4.2928260212002272</v>
      </c>
      <c r="J103">
        <v>15.282399505874785</v>
      </c>
      <c r="L103">
        <v>12.182321402307947</v>
      </c>
      <c r="N103">
        <v>3.853681833138161</v>
      </c>
      <c r="P103">
        <v>94.377283349385294</v>
      </c>
      <c r="T103">
        <v>3.6600134401487576</v>
      </c>
      <c r="V103">
        <v>13.029595728546663</v>
      </c>
      <c r="X103">
        <v>12.066298936614498</v>
      </c>
      <c r="Z103">
        <v>12.076484991721092</v>
      </c>
      <c r="AB103">
        <v>64.405026136584752</v>
      </c>
      <c r="AF103">
        <v>1.172898977394397</v>
      </c>
      <c r="AH103">
        <v>1.4653714005058844</v>
      </c>
      <c r="AL103">
        <v>-0.871</v>
      </c>
      <c r="AM103">
        <v>-27.735049757117601</v>
      </c>
      <c r="AN103">
        <v>2.2599999999999998</v>
      </c>
      <c r="AO103">
        <v>0.42</v>
      </c>
      <c r="AP103">
        <v>28.09</v>
      </c>
      <c r="AQ103">
        <v>12.429203539823011</v>
      </c>
      <c r="AZ103">
        <v>-15.581320275870695</v>
      </c>
      <c r="BB103">
        <v>15.502710824287714</v>
      </c>
      <c r="BR103">
        <v>0</v>
      </c>
      <c r="BS103">
        <v>0.34036264416925505</v>
      </c>
      <c r="BT103">
        <v>0.34350373675858237</v>
      </c>
      <c r="BU103">
        <v>0.64533006903847978</v>
      </c>
      <c r="BV103">
        <v>0.3637145595688599</v>
      </c>
      <c r="BW103">
        <v>37.400752547660247</v>
      </c>
      <c r="BX103">
        <v>27.238279489303643</v>
      </c>
      <c r="BY103">
        <v>3833.1</v>
      </c>
      <c r="BZ103">
        <v>9116.1</v>
      </c>
      <c r="CA103">
        <v>414</v>
      </c>
      <c r="CB103">
        <v>2.5434000000000001</v>
      </c>
    </row>
    <row r="104" spans="1:85">
      <c r="A104">
        <v>2.125</v>
      </c>
      <c r="B104">
        <v>2</v>
      </c>
      <c r="C104">
        <v>125</v>
      </c>
      <c r="D104" t="s">
        <v>79</v>
      </c>
      <c r="E104">
        <v>1</v>
      </c>
      <c r="F104">
        <v>6</v>
      </c>
      <c r="G104">
        <v>2</v>
      </c>
      <c r="H104">
        <v>7.8836588567280366</v>
      </c>
      <c r="I104">
        <v>7.8543588739042685</v>
      </c>
      <c r="J104">
        <v>26.760552806273033</v>
      </c>
      <c r="K104">
        <v>26.661095973877355</v>
      </c>
      <c r="L104">
        <v>13.839003556460955</v>
      </c>
      <c r="M104">
        <v>14.290787103120456</v>
      </c>
      <c r="N104">
        <v>4.6998871454259765</v>
      </c>
      <c r="O104">
        <v>4.3569975356791213</v>
      </c>
      <c r="P104">
        <v>126.61721353183188</v>
      </c>
      <c r="Q104">
        <v>125.47269985058922</v>
      </c>
      <c r="R104">
        <v>72.720239314655061</v>
      </c>
      <c r="S104">
        <v>76.850954502956014</v>
      </c>
      <c r="T104">
        <v>6.3616181812386454</v>
      </c>
      <c r="U104">
        <v>6.2397649671265292</v>
      </c>
      <c r="V104">
        <v>21.594087512690582</v>
      </c>
      <c r="W104">
        <v>21.180464925751963</v>
      </c>
      <c r="X104">
        <v>13.190628053127575</v>
      </c>
      <c r="Y104">
        <v>13.425261722610086</v>
      </c>
      <c r="Z104">
        <v>13.287293665457891</v>
      </c>
      <c r="AA104">
        <v>12.096014857073905</v>
      </c>
      <c r="AB104">
        <v>78.474598726816595</v>
      </c>
      <c r="AC104">
        <v>77.286482825554643</v>
      </c>
      <c r="AD104">
        <v>6.5463120525415031</v>
      </c>
      <c r="AE104">
        <v>7.29717522388425</v>
      </c>
      <c r="AF104">
        <v>1.2392536980572197</v>
      </c>
      <c r="AG104">
        <v>1.2589980887292176</v>
      </c>
      <c r="AH104">
        <v>1.6134802290943584</v>
      </c>
      <c r="AI104">
        <v>1.6234822452469082</v>
      </c>
      <c r="AJ104">
        <v>11.108581248647102</v>
      </c>
      <c r="AK104">
        <v>10.581272669055272</v>
      </c>
      <c r="AL104">
        <v>-1.1317999999999999</v>
      </c>
      <c r="AM104">
        <v>-27.6324925014078</v>
      </c>
      <c r="AN104">
        <v>2.4500000000000002</v>
      </c>
      <c r="AO104">
        <v>0.47</v>
      </c>
      <c r="AP104">
        <v>29.46</v>
      </c>
      <c r="AQ104">
        <v>12.024489795918367</v>
      </c>
      <c r="AR104">
        <v>336.29978533563013</v>
      </c>
      <c r="AS104">
        <v>267.02401773444393</v>
      </c>
      <c r="AT104">
        <v>310.43094517095835</v>
      </c>
      <c r="AU104">
        <v>292.10321787367002</v>
      </c>
      <c r="AV104">
        <v>1.0833320278377063</v>
      </c>
      <c r="AW104">
        <v>0.82651789656751573</v>
      </c>
      <c r="AX104">
        <v>646.73073050658854</v>
      </c>
      <c r="AY104">
        <v>538.23857445522867</v>
      </c>
      <c r="AZ104">
        <v>-51.771261532060919</v>
      </c>
      <c r="BA104">
        <v>-49.906346258478841</v>
      </c>
      <c r="BB104">
        <v>582.60824985647389</v>
      </c>
      <c r="BC104">
        <v>488.92021818638341</v>
      </c>
      <c r="BD104">
        <v>-69.471804619042203</v>
      </c>
      <c r="BE104">
        <v>-69.551134479637838</v>
      </c>
      <c r="BF104">
        <v>1203.7254901960782</v>
      </c>
      <c r="BG104">
        <v>1212.7124183006533</v>
      </c>
      <c r="BH104">
        <v>2.9701642251322706</v>
      </c>
      <c r="BI104">
        <v>1.7820985350793623</v>
      </c>
      <c r="BJ104">
        <v>14.508651534363713</v>
      </c>
      <c r="BK104">
        <v>6.1767826415302833</v>
      </c>
      <c r="BL104">
        <v>4.1169181034482563</v>
      </c>
      <c r="BM104">
        <v>5.1585847701149277</v>
      </c>
      <c r="BN104">
        <v>135.0369515040193</v>
      </c>
      <c r="BO104">
        <v>63.483338577754004</v>
      </c>
      <c r="BP104">
        <v>471.33673683964946</v>
      </c>
      <c r="BQ104">
        <v>330.50735631219794</v>
      </c>
      <c r="BR104">
        <v>0.37818918213562464</v>
      </c>
      <c r="BS104">
        <v>0.32441149685775605</v>
      </c>
      <c r="BT104">
        <v>0.32691560154122468</v>
      </c>
      <c r="BU104">
        <v>0.65079962867893604</v>
      </c>
      <c r="BV104">
        <v>0.35713554209902115</v>
      </c>
      <c r="BW104">
        <v>39.915700636581143</v>
      </c>
      <c r="BX104">
        <v>28.309836265641231</v>
      </c>
      <c r="BY104">
        <v>3929.4</v>
      </c>
      <c r="BZ104">
        <v>9932.4</v>
      </c>
      <c r="CA104">
        <v>441</v>
      </c>
      <c r="CB104">
        <v>2.8250999999999999</v>
      </c>
      <c r="CC104">
        <v>-20.51991351023527</v>
      </c>
      <c r="CD104">
        <v>7.9135316842017094</v>
      </c>
      <c r="CE104">
        <v>65.39</v>
      </c>
      <c r="CF104">
        <v>0.51999969921361899</v>
      </c>
      <c r="CG104">
        <v>0.4414684100741455</v>
      </c>
    </row>
    <row r="105" spans="1:85">
      <c r="A105">
        <v>2.125</v>
      </c>
      <c r="B105">
        <v>2</v>
      </c>
      <c r="C105">
        <v>125</v>
      </c>
      <c r="D105" t="s">
        <v>79</v>
      </c>
      <c r="E105">
        <v>2</v>
      </c>
      <c r="F105">
        <v>6</v>
      </c>
      <c r="G105">
        <v>2</v>
      </c>
      <c r="H105">
        <v>7.7889923651624589</v>
      </c>
      <c r="J105">
        <v>26.439213731033465</v>
      </c>
      <c r="L105">
        <v>14.262716476836193</v>
      </c>
      <c r="N105">
        <v>4.3179542817063323</v>
      </c>
      <c r="P105">
        <v>127.00651813260458</v>
      </c>
      <c r="R105">
        <v>78.756092373221378</v>
      </c>
      <c r="T105">
        <v>6.1086528290649404</v>
      </c>
      <c r="V105">
        <v>20.735413540614186</v>
      </c>
      <c r="X105">
        <v>13.354305794794003</v>
      </c>
      <c r="Z105">
        <v>11.847878077234229</v>
      </c>
      <c r="AB105">
        <v>77.528908481931936</v>
      </c>
      <c r="AD105">
        <v>7.236439373957591</v>
      </c>
      <c r="AF105">
        <v>1.2750753043457426</v>
      </c>
      <c r="AH105">
        <v>1.6381827194459131</v>
      </c>
      <c r="AJ105">
        <v>10.883265692330379</v>
      </c>
      <c r="AL105">
        <v>-1.1317999999999999</v>
      </c>
      <c r="AM105">
        <v>-27.6324925014078</v>
      </c>
      <c r="AN105">
        <v>2.4500000000000002</v>
      </c>
      <c r="AO105">
        <v>0.47</v>
      </c>
      <c r="AP105">
        <v>29.46</v>
      </c>
      <c r="AQ105">
        <v>12.024489795918367</v>
      </c>
      <c r="AR105">
        <v>308.80134004021465</v>
      </c>
      <c r="AZ105">
        <v>-47.705690391215484</v>
      </c>
      <c r="BB105">
        <v>385.0677528566568</v>
      </c>
      <c r="BD105">
        <v>-69.542369661808124</v>
      </c>
      <c r="BF105">
        <v>1228.7254901960782</v>
      </c>
      <c r="BH105">
        <v>2.3761313801058166</v>
      </c>
      <c r="BJ105">
        <v>2.1381170682220216</v>
      </c>
      <c r="BL105">
        <v>4.1438577586206833</v>
      </c>
      <c r="BN105">
        <v>33.129451204925942</v>
      </c>
      <c r="BP105">
        <v>341.9307912451406</v>
      </c>
      <c r="BR105">
        <v>0.37818918213562464</v>
      </c>
      <c r="BS105">
        <v>0.32441149685775605</v>
      </c>
      <c r="BT105">
        <v>0.32691560154122468</v>
      </c>
      <c r="BU105">
        <v>0.65079962867893604</v>
      </c>
      <c r="BV105">
        <v>0.35713554209902115</v>
      </c>
      <c r="BW105">
        <v>39.915700636581143</v>
      </c>
      <c r="BX105">
        <v>28.309836265641231</v>
      </c>
      <c r="BY105">
        <v>3929.4</v>
      </c>
      <c r="BZ105">
        <v>9932.4</v>
      </c>
      <c r="CA105">
        <v>441</v>
      </c>
      <c r="CB105">
        <v>2.8250999999999999</v>
      </c>
      <c r="CE105">
        <v>68.7</v>
      </c>
    </row>
    <row r="106" spans="1:85">
      <c r="A106">
        <v>2.125</v>
      </c>
      <c r="B106">
        <v>2</v>
      </c>
      <c r="C106">
        <v>125</v>
      </c>
      <c r="D106" t="s">
        <v>79</v>
      </c>
      <c r="E106">
        <v>3</v>
      </c>
      <c r="F106">
        <v>6</v>
      </c>
      <c r="G106">
        <v>2</v>
      </c>
      <c r="H106">
        <v>7.8904253998223108</v>
      </c>
      <c r="J106">
        <v>26.78352138432556</v>
      </c>
      <c r="L106">
        <v>14.770641276064216</v>
      </c>
      <c r="N106">
        <v>4.0531511799050541</v>
      </c>
      <c r="P106">
        <v>122.79436788733122</v>
      </c>
      <c r="R106">
        <v>79.076531820991605</v>
      </c>
      <c r="T106">
        <v>6.2490238910760008</v>
      </c>
      <c r="V106">
        <v>21.211893723951121</v>
      </c>
      <c r="X106">
        <v>13.73085131990868</v>
      </c>
      <c r="Z106">
        <v>11.152872828529599</v>
      </c>
      <c r="AB106">
        <v>75.855941267915412</v>
      </c>
      <c r="AD106">
        <v>8.1087742451536577</v>
      </c>
      <c r="AF106">
        <v>1.2626652637846905</v>
      </c>
      <c r="AH106">
        <v>1.6187837872004527</v>
      </c>
      <c r="AJ106">
        <v>9.7519710661883323</v>
      </c>
      <c r="AL106">
        <v>-1.1317999999999999</v>
      </c>
      <c r="AM106">
        <v>-27.6324925014078</v>
      </c>
      <c r="AN106">
        <v>2.4500000000000002</v>
      </c>
      <c r="AO106">
        <v>0.47</v>
      </c>
      <c r="AP106">
        <v>29.46</v>
      </c>
      <c r="AQ106">
        <v>12.024489795918367</v>
      </c>
      <c r="AR106">
        <v>155.97092782748703</v>
      </c>
      <c r="AT106">
        <v>273.77549057638169</v>
      </c>
      <c r="AV106">
        <v>0.56970376529732525</v>
      </c>
      <c r="AX106">
        <v>429.74641840386869</v>
      </c>
      <c r="AZ106">
        <v>-50.242086852160128</v>
      </c>
      <c r="BB106">
        <v>499.0846518460196</v>
      </c>
      <c r="BD106">
        <v>-69.639229158063159</v>
      </c>
      <c r="BF106">
        <v>1205.6862745098038</v>
      </c>
      <c r="BH106">
        <v>0</v>
      </c>
      <c r="BJ106">
        <v>1.8835793220051138</v>
      </c>
      <c r="BL106">
        <v>7.2149784482758434</v>
      </c>
      <c r="BN106">
        <v>22.283613024316754</v>
      </c>
      <c r="BP106">
        <v>178.2545408518038</v>
      </c>
      <c r="BR106">
        <v>0.37818918213562464</v>
      </c>
      <c r="BS106">
        <v>0.32441149685775605</v>
      </c>
      <c r="BT106">
        <v>0.32691560154122468</v>
      </c>
      <c r="BU106">
        <v>0.65079962867893604</v>
      </c>
      <c r="BV106">
        <v>0.35713554209902115</v>
      </c>
      <c r="BW106">
        <v>39.915700636581143</v>
      </c>
      <c r="BX106">
        <v>28.309836265641231</v>
      </c>
      <c r="BY106">
        <v>3929.4</v>
      </c>
      <c r="BZ106">
        <v>9932.4</v>
      </c>
      <c r="CA106">
        <v>441</v>
      </c>
      <c r="CB106">
        <v>2.8250999999999999</v>
      </c>
      <c r="CE106">
        <v>66.41</v>
      </c>
      <c r="CF106">
        <v>0.36293712093467195</v>
      </c>
    </row>
    <row r="107" spans="1:85">
      <c r="A107">
        <v>2.125</v>
      </c>
      <c r="B107">
        <v>2</v>
      </c>
      <c r="C107">
        <v>125</v>
      </c>
      <c r="D107" t="s">
        <v>80</v>
      </c>
      <c r="E107">
        <v>1</v>
      </c>
      <c r="F107">
        <v>6</v>
      </c>
      <c r="G107">
        <v>2</v>
      </c>
      <c r="H107">
        <v>3.397895788129647</v>
      </c>
      <c r="I107">
        <v>3.3511730695262076</v>
      </c>
      <c r="J107">
        <v>11.577157710833548</v>
      </c>
      <c r="K107">
        <v>11.41796616533631</v>
      </c>
      <c r="L107">
        <v>9.1509099877300013</v>
      </c>
      <c r="M107">
        <v>9.1807453454280292</v>
      </c>
      <c r="N107">
        <v>2.8183552843606967</v>
      </c>
      <c r="O107">
        <v>2.9810879437639919</v>
      </c>
      <c r="P107">
        <v>69.554903825272092</v>
      </c>
      <c r="Q107">
        <v>69.368164800879455</v>
      </c>
      <c r="T107">
        <v>3.1336391223528945</v>
      </c>
      <c r="U107">
        <v>3.1278184555299244</v>
      </c>
      <c r="V107">
        <v>10.676794283996232</v>
      </c>
      <c r="W107">
        <v>10.656962369778276</v>
      </c>
      <c r="X107">
        <v>9.5654141013064713</v>
      </c>
      <c r="Y107">
        <v>9.6158650235089649</v>
      </c>
      <c r="Z107">
        <v>9.4489735696156316</v>
      </c>
      <c r="AA107">
        <v>9.5614516823520734</v>
      </c>
      <c r="AB107">
        <v>52.25539987284057</v>
      </c>
      <c r="AC107">
        <v>52.081789230032882</v>
      </c>
      <c r="AF107">
        <v>1.0843290039021261</v>
      </c>
      <c r="AG107">
        <v>1.0714068937148038</v>
      </c>
      <c r="AH107">
        <v>1.3310567710615269</v>
      </c>
      <c r="AI107">
        <v>1.3318806648521633</v>
      </c>
      <c r="AL107">
        <v>-1.0122</v>
      </c>
      <c r="AM107">
        <v>-27.663091118756299</v>
      </c>
      <c r="AN107">
        <v>2.39</v>
      </c>
      <c r="AO107">
        <v>0.47</v>
      </c>
      <c r="AP107">
        <v>29.35</v>
      </c>
      <c r="AQ107">
        <v>12.280334728033473</v>
      </c>
      <c r="AZ107">
        <v>-43.716813376651771</v>
      </c>
      <c r="BA107">
        <v>-46.088462819321165</v>
      </c>
      <c r="BB107">
        <v>270.98745297733973</v>
      </c>
      <c r="BC107">
        <v>349.82672155576597</v>
      </c>
      <c r="BR107">
        <v>0</v>
      </c>
      <c r="BS107">
        <v>0.31824505560670246</v>
      </c>
      <c r="BT107">
        <v>0.32258885790578051</v>
      </c>
      <c r="BU107">
        <v>0.63735766506147085</v>
      </c>
      <c r="BV107">
        <v>0.35128932498518878</v>
      </c>
      <c r="BW107">
        <v>40.660599763739931</v>
      </c>
      <c r="BX107">
        <v>28.247712002633612</v>
      </c>
      <c r="BY107">
        <v>4088.7000000000003</v>
      </c>
      <c r="BZ107">
        <v>10197.9</v>
      </c>
      <c r="CA107">
        <v>446.40000000000003</v>
      </c>
      <c r="CB107">
        <v>2.7890999999999999</v>
      </c>
    </row>
    <row r="108" spans="1:85">
      <c r="A108">
        <v>2.125</v>
      </c>
      <c r="B108">
        <v>2</v>
      </c>
      <c r="C108">
        <v>125</v>
      </c>
      <c r="D108" t="s">
        <v>80</v>
      </c>
      <c r="E108">
        <v>2</v>
      </c>
      <c r="F108">
        <v>6</v>
      </c>
      <c r="G108">
        <v>2</v>
      </c>
      <c r="H108">
        <v>3.3183836553747401</v>
      </c>
      <c r="J108">
        <v>11.306247548125178</v>
      </c>
      <c r="L108">
        <v>9.143604458680505</v>
      </c>
      <c r="N108">
        <v>3.129627818527112</v>
      </c>
      <c r="P108">
        <v>68.32728178910051</v>
      </c>
      <c r="T108">
        <v>3.1080263530262173</v>
      </c>
      <c r="V108">
        <v>10.589527608266497</v>
      </c>
      <c r="X108">
        <v>9.6051109513504631</v>
      </c>
      <c r="Z108">
        <v>9.7775362214427179</v>
      </c>
      <c r="AB108">
        <v>51.444056531230842</v>
      </c>
      <c r="AF108">
        <v>1.0676819558314563</v>
      </c>
      <c r="AH108">
        <v>1.3281861189857791</v>
      </c>
      <c r="AL108">
        <v>-1.0122</v>
      </c>
      <c r="AM108">
        <v>-27.663091118756299</v>
      </c>
      <c r="AN108">
        <v>2.39</v>
      </c>
      <c r="AO108">
        <v>0.47</v>
      </c>
      <c r="AP108">
        <v>29.35</v>
      </c>
      <c r="AQ108">
        <v>12.280334728033473</v>
      </c>
      <c r="AZ108">
        <v>-46.339924779229364</v>
      </c>
      <c r="BB108">
        <v>353.17174888426126</v>
      </c>
      <c r="BR108">
        <v>0</v>
      </c>
      <c r="BS108">
        <v>0.31824505560670246</v>
      </c>
      <c r="BT108">
        <v>0.32258885790578051</v>
      </c>
      <c r="BU108">
        <v>0.63735766506147085</v>
      </c>
      <c r="BV108">
        <v>0.35128932498518878</v>
      </c>
      <c r="BW108">
        <v>40.660599763739931</v>
      </c>
      <c r="BX108">
        <v>28.247712002633612</v>
      </c>
      <c r="BY108">
        <v>4088.7000000000003</v>
      </c>
      <c r="BZ108">
        <v>10197.9</v>
      </c>
      <c r="CA108">
        <v>446.40000000000003</v>
      </c>
      <c r="CB108">
        <v>2.7890999999999999</v>
      </c>
    </row>
    <row r="109" spans="1:85">
      <c r="A109">
        <v>2.125</v>
      </c>
      <c r="B109">
        <v>2</v>
      </c>
      <c r="C109">
        <v>125</v>
      </c>
      <c r="D109" t="s">
        <v>80</v>
      </c>
      <c r="E109">
        <v>3</v>
      </c>
      <c r="F109">
        <v>6</v>
      </c>
      <c r="G109">
        <v>2</v>
      </c>
      <c r="H109">
        <v>3.3372397650742349</v>
      </c>
      <c r="J109">
        <v>11.370493237050203</v>
      </c>
      <c r="L109">
        <v>9.2477215898735814</v>
      </c>
      <c r="N109">
        <v>2.9952807284041674</v>
      </c>
      <c r="P109">
        <v>70.222308788265778</v>
      </c>
      <c r="T109">
        <v>3.1417898912106614</v>
      </c>
      <c r="V109">
        <v>10.704565217072098</v>
      </c>
      <c r="X109">
        <v>9.6770700178699567</v>
      </c>
      <c r="Z109">
        <v>9.4578452559978761</v>
      </c>
      <c r="AB109">
        <v>52.54591128602722</v>
      </c>
      <c r="AF109">
        <v>1.062209721410829</v>
      </c>
      <c r="AH109">
        <v>1.3363991045091836</v>
      </c>
      <c r="AL109">
        <v>-1.0122</v>
      </c>
      <c r="AM109">
        <v>-27.663091118756299</v>
      </c>
      <c r="AN109">
        <v>2.39</v>
      </c>
      <c r="AO109">
        <v>0.47</v>
      </c>
      <c r="AP109">
        <v>29.35</v>
      </c>
      <c r="AQ109">
        <v>12.280334728033473</v>
      </c>
      <c r="AZ109">
        <v>-48.208650302082361</v>
      </c>
      <c r="BB109">
        <v>425.32096280569698</v>
      </c>
      <c r="BR109">
        <v>0</v>
      </c>
      <c r="BS109">
        <v>0.31824505560670246</v>
      </c>
      <c r="BT109">
        <v>0.32258885790578051</v>
      </c>
      <c r="BU109">
        <v>0.63735766506147085</v>
      </c>
      <c r="BV109">
        <v>0.35128932498518878</v>
      </c>
      <c r="BW109">
        <v>40.660599763739931</v>
      </c>
      <c r="BX109">
        <v>28.247712002633612</v>
      </c>
      <c r="BY109">
        <v>4088.7000000000003</v>
      </c>
      <c r="BZ109">
        <v>10197.9</v>
      </c>
      <c r="CA109">
        <v>446.40000000000003</v>
      </c>
      <c r="CB109">
        <v>2.7890999999999999</v>
      </c>
    </row>
    <row r="110" spans="1:85">
      <c r="A110">
        <v>2.15</v>
      </c>
      <c r="B110">
        <v>2</v>
      </c>
      <c r="C110">
        <v>150</v>
      </c>
      <c r="D110" t="s">
        <v>79</v>
      </c>
      <c r="E110">
        <v>1</v>
      </c>
      <c r="F110">
        <v>6</v>
      </c>
      <c r="G110">
        <v>1</v>
      </c>
      <c r="H110">
        <v>5.7524684808874058</v>
      </c>
      <c r="I110">
        <v>6.5153516557879385</v>
      </c>
      <c r="J110">
        <v>19.336028507184558</v>
      </c>
      <c r="K110">
        <v>21.900341700127527</v>
      </c>
      <c r="L110">
        <v>9.3381137205987326</v>
      </c>
      <c r="M110">
        <v>10.576783689321068</v>
      </c>
      <c r="N110">
        <v>2.0459163492532491</v>
      </c>
      <c r="O110">
        <v>2.4331527554821686</v>
      </c>
      <c r="P110">
        <v>95.993816401135248</v>
      </c>
      <c r="Q110">
        <v>96.014902508956325</v>
      </c>
      <c r="R110">
        <v>60.931481248846666</v>
      </c>
      <c r="S110">
        <v>65.776966717859736</v>
      </c>
      <c r="T110">
        <v>2.7387956371077222</v>
      </c>
      <c r="U110">
        <v>3.0240893885637541</v>
      </c>
      <c r="V110">
        <v>9.2060357549839402</v>
      </c>
      <c r="W110">
        <v>10.16500634811346</v>
      </c>
      <c r="X110">
        <v>7.234792987922904</v>
      </c>
      <c r="Y110">
        <v>7.8176026006793293</v>
      </c>
      <c r="Z110">
        <v>7.3458776811973987</v>
      </c>
      <c r="AA110">
        <v>8.0689572446747118</v>
      </c>
      <c r="AB110">
        <v>40.259471801419608</v>
      </c>
      <c r="AC110">
        <v>39.825887540206935</v>
      </c>
      <c r="AD110">
        <v>1.3467716414804225</v>
      </c>
      <c r="AE110">
        <v>1.3900265034519801</v>
      </c>
      <c r="AF110">
        <v>2.1003642633819304</v>
      </c>
      <c r="AG110">
        <v>2.1520881885557444</v>
      </c>
      <c r="AH110">
        <v>2.3843784358281215</v>
      </c>
      <c r="AI110">
        <v>2.4108834640578536</v>
      </c>
      <c r="AJ110">
        <v>45.242622707639185</v>
      </c>
      <c r="AK110">
        <v>47.413927162665829</v>
      </c>
      <c r="AL110">
        <v>-1.0029999999999999</v>
      </c>
      <c r="AM110">
        <v>-27.6549258990825</v>
      </c>
      <c r="AN110">
        <v>2.35</v>
      </c>
      <c r="AO110">
        <v>0.48</v>
      </c>
      <c r="AP110">
        <v>29.75</v>
      </c>
      <c r="AQ110">
        <v>12.659574468085106</v>
      </c>
      <c r="AR110">
        <v>280.99521880125053</v>
      </c>
      <c r="AS110">
        <v>221.19738265694551</v>
      </c>
      <c r="AT110">
        <v>135.1627354263012</v>
      </c>
      <c r="AU110">
        <v>170.87840665965803</v>
      </c>
      <c r="AV110">
        <v>2.0789400119418708</v>
      </c>
      <c r="AW110">
        <v>1.5798244979438298</v>
      </c>
      <c r="AX110">
        <v>416.15795422755173</v>
      </c>
      <c r="AY110">
        <v>392.07578931660356</v>
      </c>
      <c r="AZ110">
        <v>-54.923009894855852</v>
      </c>
      <c r="BA110">
        <v>-53.996720070411101</v>
      </c>
      <c r="BB110">
        <v>725.05956832691527</v>
      </c>
      <c r="BC110">
        <v>659.889144555813</v>
      </c>
      <c r="BD110">
        <v>-71.692333874983774</v>
      </c>
      <c r="BE110">
        <v>-71.624033796299841</v>
      </c>
      <c r="BF110">
        <v>1154.2156862745098</v>
      </c>
      <c r="BG110">
        <v>1114.0196078431372</v>
      </c>
      <c r="BH110">
        <v>4.3562408635273293</v>
      </c>
      <c r="BI110">
        <v>3.3331842970928811</v>
      </c>
      <c r="BJ110">
        <v>13.439593000252705</v>
      </c>
      <c r="BK110">
        <v>6.1089059092057747</v>
      </c>
      <c r="BL110">
        <v>0</v>
      </c>
      <c r="BM110">
        <v>0</v>
      </c>
      <c r="BN110">
        <v>129.29794831965827</v>
      </c>
      <c r="BO110">
        <v>65.5371687591106</v>
      </c>
      <c r="BP110">
        <v>410.29316712090883</v>
      </c>
      <c r="BQ110">
        <v>286.73455141605615</v>
      </c>
      <c r="BR110">
        <v>0.36605560313066338</v>
      </c>
      <c r="BS110">
        <v>0.3275334574711728</v>
      </c>
      <c r="BT110">
        <v>0.32765170374205888</v>
      </c>
      <c r="BU110">
        <v>0.65585729791089953</v>
      </c>
      <c r="BV110">
        <v>0.3551520522573835</v>
      </c>
      <c r="BW110">
        <v>39.557042865415703</v>
      </c>
      <c r="BX110">
        <v>27.995567937441319</v>
      </c>
      <c r="BY110">
        <v>3919.5</v>
      </c>
      <c r="BZ110">
        <v>10122.300000000001</v>
      </c>
      <c r="CA110">
        <v>450.90000000000003</v>
      </c>
      <c r="CB110">
        <v>2.8512000000000004</v>
      </c>
      <c r="CC110">
        <v>-3.0383560929168505</v>
      </c>
      <c r="CD110">
        <v>-48.897867029213288</v>
      </c>
      <c r="CE110">
        <v>39.687600000000003</v>
      </c>
      <c r="CF110">
        <v>0.67521289920510486</v>
      </c>
      <c r="CG110">
        <v>0.53827588069767673</v>
      </c>
    </row>
    <row r="111" spans="1:85">
      <c r="A111">
        <v>2.15</v>
      </c>
      <c r="B111">
        <v>2</v>
      </c>
      <c r="C111">
        <v>150</v>
      </c>
      <c r="D111" t="s">
        <v>79</v>
      </c>
      <c r="E111">
        <v>2</v>
      </c>
      <c r="F111">
        <v>6</v>
      </c>
      <c r="G111">
        <v>1</v>
      </c>
      <c r="H111">
        <v>6.2252819005593869</v>
      </c>
      <c r="J111">
        <v>20.925317312804665</v>
      </c>
      <c r="L111">
        <v>10.522702058443581</v>
      </c>
      <c r="N111">
        <v>2.8753572203349158</v>
      </c>
      <c r="P111">
        <v>98.401384102710011</v>
      </c>
      <c r="R111">
        <v>72.486097779425577</v>
      </c>
      <c r="T111">
        <v>2.8574710638255123</v>
      </c>
      <c r="V111">
        <v>9.6049447523546636</v>
      </c>
      <c r="X111">
        <v>7.5011881149782047</v>
      </c>
      <c r="Z111">
        <v>8.4118375656645501</v>
      </c>
      <c r="AB111">
        <v>40.439413621693134</v>
      </c>
      <c r="AD111">
        <v>1.3575411108021589</v>
      </c>
      <c r="AF111">
        <v>2.1785984045014728</v>
      </c>
      <c r="AH111">
        <v>2.4333039302509576</v>
      </c>
      <c r="AJ111">
        <v>53.395140082788501</v>
      </c>
      <c r="AL111">
        <v>-1.0029999999999999</v>
      </c>
      <c r="AM111">
        <v>-27.6549258990825</v>
      </c>
      <c r="AN111">
        <v>2.35</v>
      </c>
      <c r="AO111">
        <v>0.48</v>
      </c>
      <c r="AP111">
        <v>29.75</v>
      </c>
      <c r="AQ111">
        <v>12.659574468085106</v>
      </c>
      <c r="AR111">
        <v>77.441856918750801</v>
      </c>
      <c r="AT111">
        <v>247.48770356131377</v>
      </c>
      <c r="AV111">
        <v>0.31291193786347044</v>
      </c>
      <c r="AX111">
        <v>324.92956048006454</v>
      </c>
      <c r="AZ111">
        <v>-53.701611736999808</v>
      </c>
      <c r="BB111">
        <v>638.75473507114725</v>
      </c>
      <c r="BD111">
        <v>-71.390926160891667</v>
      </c>
      <c r="BF111">
        <v>1045.392156862745</v>
      </c>
      <c r="BH111">
        <v>3.3661861218165736</v>
      </c>
      <c r="BJ111">
        <v>2.6981001098992174</v>
      </c>
      <c r="BL111">
        <v>0</v>
      </c>
      <c r="BN111">
        <v>38.415731488276606</v>
      </c>
      <c r="BP111">
        <v>115.85758840702741</v>
      </c>
      <c r="BR111">
        <v>0.36605560313066338</v>
      </c>
      <c r="BS111">
        <v>0.3275334574711728</v>
      </c>
      <c r="BT111">
        <v>0.32765170374205888</v>
      </c>
      <c r="BU111">
        <v>0.65585729791089953</v>
      </c>
      <c r="BV111">
        <v>0.3551520522573835</v>
      </c>
      <c r="BW111">
        <v>39.557042865415703</v>
      </c>
      <c r="BX111">
        <v>27.995567937441319</v>
      </c>
      <c r="BY111">
        <v>3919.5</v>
      </c>
      <c r="BZ111">
        <v>10122.300000000001</v>
      </c>
      <c r="CA111">
        <v>450.90000000000003</v>
      </c>
      <c r="CB111">
        <v>2.8512000000000004</v>
      </c>
      <c r="CE111">
        <v>39.687600000000003</v>
      </c>
      <c r="CF111">
        <v>0.23833429252892521</v>
      </c>
    </row>
    <row r="112" spans="1:85">
      <c r="A112">
        <v>2.15</v>
      </c>
      <c r="B112">
        <v>2</v>
      </c>
      <c r="C112">
        <v>150</v>
      </c>
      <c r="D112" t="s">
        <v>79</v>
      </c>
      <c r="E112">
        <v>3</v>
      </c>
      <c r="F112">
        <v>6</v>
      </c>
      <c r="G112">
        <v>1</v>
      </c>
      <c r="H112">
        <v>7.5683045859170228</v>
      </c>
      <c r="J112">
        <v>25.439679280393356</v>
      </c>
      <c r="L112">
        <v>11.869535288920893</v>
      </c>
      <c r="N112">
        <v>2.3781846968583418</v>
      </c>
      <c r="P112">
        <v>93.64950702302373</v>
      </c>
      <c r="R112">
        <v>63.913321125306972</v>
      </c>
      <c r="T112">
        <v>3.4760014647580277</v>
      </c>
      <c r="V112">
        <v>11.684038537001772</v>
      </c>
      <c r="X112">
        <v>8.716826699136881</v>
      </c>
      <c r="Z112">
        <v>8.4491564871621829</v>
      </c>
      <c r="AB112">
        <v>38.778777197508063</v>
      </c>
      <c r="AD112">
        <v>1.4657667580733582</v>
      </c>
      <c r="AF112">
        <v>2.1773018977838294</v>
      </c>
      <c r="AH112">
        <v>2.4149680260944812</v>
      </c>
      <c r="AJ112">
        <v>43.604018697569792</v>
      </c>
      <c r="AL112">
        <v>-1.0029999999999999</v>
      </c>
      <c r="AM112">
        <v>-27.6549258990825</v>
      </c>
      <c r="AN112">
        <v>2.35</v>
      </c>
      <c r="AO112">
        <v>0.48</v>
      </c>
      <c r="AP112">
        <v>29.75</v>
      </c>
      <c r="AQ112">
        <v>12.659574468085106</v>
      </c>
      <c r="AR112">
        <v>305.1550722508353</v>
      </c>
      <c r="AT112">
        <v>129.98478099135912</v>
      </c>
      <c r="AV112">
        <v>2.3476215440261488</v>
      </c>
      <c r="AX112">
        <v>435.13985324219442</v>
      </c>
      <c r="AZ112">
        <v>-53.365538579377642</v>
      </c>
      <c r="BB112">
        <v>615.85313026937672</v>
      </c>
      <c r="BD112">
        <v>-71.788841353024097</v>
      </c>
      <c r="BF112">
        <v>1142.4509803921569</v>
      </c>
      <c r="BH112">
        <v>2.2771259059347404</v>
      </c>
      <c r="BJ112">
        <v>2.1890246174654027</v>
      </c>
      <c r="BL112">
        <v>0</v>
      </c>
      <c r="BN112">
        <v>28.897826469396925</v>
      </c>
      <c r="BP112">
        <v>334.05289872023224</v>
      </c>
      <c r="BR112">
        <v>0.36605560313066338</v>
      </c>
      <c r="BS112">
        <v>0.3275334574711728</v>
      </c>
      <c r="BT112">
        <v>0.32765170374205888</v>
      </c>
      <c r="BU112">
        <v>0.65585729791089953</v>
      </c>
      <c r="BV112">
        <v>0.3551520522573835</v>
      </c>
      <c r="BW112">
        <v>39.557042865415703</v>
      </c>
      <c r="BX112">
        <v>27.995567937441319</v>
      </c>
      <c r="BY112">
        <v>3919.5</v>
      </c>
      <c r="BZ112">
        <v>10122.300000000001</v>
      </c>
      <c r="CA112">
        <v>450.90000000000003</v>
      </c>
      <c r="CB112">
        <v>2.8512000000000004</v>
      </c>
      <c r="CE112">
        <v>39.687600000000003</v>
      </c>
      <c r="CF112">
        <v>0.70128045035900011</v>
      </c>
    </row>
    <row r="113" spans="1:85">
      <c r="A113">
        <v>2.15</v>
      </c>
      <c r="B113">
        <v>2</v>
      </c>
      <c r="C113">
        <v>150</v>
      </c>
      <c r="D113" t="s">
        <v>80</v>
      </c>
      <c r="E113">
        <v>1</v>
      </c>
      <c r="F113">
        <v>6</v>
      </c>
      <c r="G113">
        <v>1</v>
      </c>
      <c r="H113">
        <v>3.88643304606863</v>
      </c>
      <c r="I113">
        <v>4.2195819832983235</v>
      </c>
      <c r="J113">
        <v>13.169884940930631</v>
      </c>
      <c r="K113">
        <v>14.298820682135963</v>
      </c>
      <c r="L113">
        <v>9.0789181555513849</v>
      </c>
      <c r="M113">
        <v>8.9619274188045086</v>
      </c>
      <c r="N113">
        <v>2.0845548165737564</v>
      </c>
      <c r="O113">
        <v>2.2086251624272744</v>
      </c>
      <c r="P113">
        <v>79.046098390630092</v>
      </c>
      <c r="Q113">
        <v>78.772529152479706</v>
      </c>
      <c r="T113">
        <v>2.3730355155911003</v>
      </c>
      <c r="U113">
        <v>2.5736904824850306</v>
      </c>
      <c r="V113">
        <v>8.0414622690311752</v>
      </c>
      <c r="W113">
        <v>8.7214181039818044</v>
      </c>
      <c r="X113">
        <v>8.2680040873982197</v>
      </c>
      <c r="Y113">
        <v>8.7530858515245367</v>
      </c>
      <c r="Z113">
        <v>9.2393132006189518</v>
      </c>
      <c r="AA113">
        <v>10.092384961741448</v>
      </c>
      <c r="AB113">
        <v>44.490574698932285</v>
      </c>
      <c r="AC113">
        <v>43.313346945778271</v>
      </c>
      <c r="AF113">
        <v>1.6377475265474721</v>
      </c>
      <c r="AG113">
        <v>1.6379952771851769</v>
      </c>
      <c r="AH113">
        <v>1.776693129399542</v>
      </c>
      <c r="AI113">
        <v>1.8193342224360594</v>
      </c>
      <c r="AL113">
        <v>-1.0780000000000001</v>
      </c>
      <c r="AM113">
        <v>-27.633548857926399</v>
      </c>
      <c r="AN113">
        <v>2.35</v>
      </c>
      <c r="AO113">
        <v>0.48</v>
      </c>
      <c r="AP113">
        <v>29.51</v>
      </c>
      <c r="AQ113">
        <v>12.557446808510639</v>
      </c>
      <c r="AZ113">
        <v>-52.346880519596255</v>
      </c>
      <c r="BA113">
        <v>-50.999588486320782</v>
      </c>
      <c r="BB113">
        <v>602.30748837562226</v>
      </c>
      <c r="BC113">
        <v>535.92872318628372</v>
      </c>
      <c r="BR113">
        <v>0.3621466914964841</v>
      </c>
      <c r="BS113">
        <v>0.31935463907417039</v>
      </c>
      <c r="BT113">
        <v>0.31964317719857616</v>
      </c>
      <c r="BU113">
        <v>0.64444146172288608</v>
      </c>
      <c r="BV113">
        <v>0.35239265618231108</v>
      </c>
      <c r="BW113">
        <v>40.501635161581014</v>
      </c>
      <c r="BX113">
        <v>28.074028413296812</v>
      </c>
      <c r="BY113">
        <v>3975.3</v>
      </c>
      <c r="BZ113">
        <v>10299.6</v>
      </c>
      <c r="CA113">
        <v>459</v>
      </c>
      <c r="CB113">
        <v>2.8340999999999998</v>
      </c>
    </row>
    <row r="114" spans="1:85">
      <c r="A114">
        <v>2.15</v>
      </c>
      <c r="B114">
        <v>2</v>
      </c>
      <c r="C114">
        <v>150</v>
      </c>
      <c r="D114" t="s">
        <v>80</v>
      </c>
      <c r="E114">
        <v>2</v>
      </c>
      <c r="F114">
        <v>6</v>
      </c>
      <c r="G114">
        <v>1</v>
      </c>
      <c r="H114">
        <v>4.8780778631186408</v>
      </c>
      <c r="J114">
        <v>16.530253687287839</v>
      </c>
      <c r="L114">
        <v>9.803364360759474</v>
      </c>
      <c r="N114">
        <v>2.4144116696873645</v>
      </c>
      <c r="P114">
        <v>79.112385100438729</v>
      </c>
      <c r="T114">
        <v>2.9385454268232216</v>
      </c>
      <c r="V114">
        <v>9.9577954145144734</v>
      </c>
      <c r="X114">
        <v>9.8185936458955414</v>
      </c>
      <c r="Z114">
        <v>11.474503754259462</v>
      </c>
      <c r="AB114">
        <v>42.466937319452249</v>
      </c>
      <c r="AF114">
        <v>1.6600314627064297</v>
      </c>
      <c r="AH114">
        <v>1.8629171325760006</v>
      </c>
      <c r="AL114">
        <v>-1.0780000000000001</v>
      </c>
      <c r="AM114">
        <v>-27.633548857926399</v>
      </c>
      <c r="AN114">
        <v>2.35</v>
      </c>
      <c r="AO114">
        <v>0.48</v>
      </c>
      <c r="AP114">
        <v>29.51</v>
      </c>
      <c r="AQ114">
        <v>12.557446808510639</v>
      </c>
      <c r="AZ114">
        <v>-47.809627176366604</v>
      </c>
      <c r="BB114">
        <v>376.15798574899765</v>
      </c>
      <c r="BR114">
        <v>0.3621466914964841</v>
      </c>
      <c r="BS114">
        <v>0.31935463907417039</v>
      </c>
      <c r="BT114">
        <v>0.31964317719857616</v>
      </c>
      <c r="BU114">
        <v>0.64444146172288608</v>
      </c>
      <c r="BV114">
        <v>0.35239265618231108</v>
      </c>
      <c r="BW114">
        <v>40.501635161581014</v>
      </c>
      <c r="BX114">
        <v>28.074028413296812</v>
      </c>
      <c r="BY114">
        <v>3975.3</v>
      </c>
      <c r="BZ114">
        <v>10299.6</v>
      </c>
      <c r="CA114">
        <v>459</v>
      </c>
      <c r="CB114">
        <v>2.8340999999999998</v>
      </c>
    </row>
    <row r="115" spans="1:85">
      <c r="A115">
        <v>2.15</v>
      </c>
      <c r="B115">
        <v>2</v>
      </c>
      <c r="C115">
        <v>150</v>
      </c>
      <c r="D115" t="s">
        <v>80</v>
      </c>
      <c r="E115">
        <v>3</v>
      </c>
      <c r="F115">
        <v>6</v>
      </c>
      <c r="G115">
        <v>1</v>
      </c>
      <c r="H115">
        <v>3.8942350407076987</v>
      </c>
      <c r="J115">
        <v>13.196323418189422</v>
      </c>
      <c r="L115">
        <v>8.0034997401026704</v>
      </c>
      <c r="N115">
        <v>2.1269090010207012</v>
      </c>
      <c r="P115">
        <v>78.159103966370324</v>
      </c>
      <c r="T115">
        <v>2.4094905050407696</v>
      </c>
      <c r="V115">
        <v>8.164996628399761</v>
      </c>
      <c r="X115">
        <v>8.1726598212798454</v>
      </c>
      <c r="Z115">
        <v>9.5633379303459307</v>
      </c>
      <c r="AB115">
        <v>42.982528818950279</v>
      </c>
      <c r="AF115">
        <v>1.6162068423016287</v>
      </c>
      <c r="AH115">
        <v>1.8183924053326355</v>
      </c>
      <c r="AL115">
        <v>-1.0780000000000001</v>
      </c>
      <c r="AM115">
        <v>-27.633548857926399</v>
      </c>
      <c r="AN115">
        <v>2.35</v>
      </c>
      <c r="AO115">
        <v>0.48</v>
      </c>
      <c r="AP115">
        <v>29.51</v>
      </c>
      <c r="AQ115">
        <v>12.557446808510639</v>
      </c>
      <c r="AZ115">
        <v>-52.842257762999481</v>
      </c>
      <c r="BB115">
        <v>629.32069543423142</v>
      </c>
      <c r="BR115">
        <v>0.3621466914964841</v>
      </c>
      <c r="BS115">
        <v>0.31935463907417039</v>
      </c>
      <c r="BT115">
        <v>0.31964317719857616</v>
      </c>
      <c r="BU115">
        <v>0.64444146172288608</v>
      </c>
      <c r="BV115">
        <v>0.35239265618231108</v>
      </c>
      <c r="BW115">
        <v>40.501635161581014</v>
      </c>
      <c r="BX115">
        <v>28.074028413296812</v>
      </c>
      <c r="BY115">
        <v>3975.3</v>
      </c>
      <c r="BZ115">
        <v>10299.6</v>
      </c>
      <c r="CA115">
        <v>459</v>
      </c>
      <c r="CB115">
        <v>2.8340999999999998</v>
      </c>
    </row>
    <row r="116" spans="1:85">
      <c r="A116">
        <v>3.05</v>
      </c>
      <c r="B116">
        <v>3</v>
      </c>
      <c r="C116">
        <v>50</v>
      </c>
      <c r="D116" t="s">
        <v>79</v>
      </c>
      <c r="E116">
        <v>1</v>
      </c>
      <c r="F116">
        <v>6</v>
      </c>
      <c r="G116">
        <v>3</v>
      </c>
      <c r="H116">
        <v>0.68316014559034799</v>
      </c>
      <c r="I116">
        <v>0.75414365343885892</v>
      </c>
      <c r="J116">
        <v>31.774890492574322</v>
      </c>
      <c r="K116">
        <v>35.076448997156234</v>
      </c>
      <c r="L116">
        <v>14.808507382271239</v>
      </c>
      <c r="M116">
        <v>16.84556811246949</v>
      </c>
      <c r="N116">
        <v>0.44686698462750302</v>
      </c>
      <c r="O116">
        <v>0.50443554584213146</v>
      </c>
      <c r="P116">
        <v>171.36897860889565</v>
      </c>
      <c r="Q116">
        <v>181.02761128104075</v>
      </c>
      <c r="T116">
        <v>0.61251453423929703</v>
      </c>
      <c r="U116">
        <v>0.72088960198009389</v>
      </c>
      <c r="V116">
        <v>28.489048104153355</v>
      </c>
      <c r="W116">
        <v>33.529748929306692</v>
      </c>
      <c r="X116">
        <v>21.412647698592075</v>
      </c>
      <c r="Y116">
        <v>25.487085322676222</v>
      </c>
      <c r="Z116">
        <v>22.655685475112612</v>
      </c>
      <c r="AA116">
        <v>27.4589059209205</v>
      </c>
      <c r="AB116">
        <v>126.671899046338</v>
      </c>
      <c r="AC116">
        <v>146.79490512669756</v>
      </c>
      <c r="AF116">
        <v>1.1153370367591162</v>
      </c>
      <c r="AG116">
        <v>1.0591242813248807</v>
      </c>
      <c r="AH116">
        <v>1.3528571048438056</v>
      </c>
      <c r="AI116">
        <v>1.2483244975556913</v>
      </c>
      <c r="AL116">
        <v>-6.2713999999999999</v>
      </c>
      <c r="AM116">
        <v>-27.3</v>
      </c>
      <c r="AN116">
        <v>0.15</v>
      </c>
      <c r="AP116">
        <v>2.15</v>
      </c>
      <c r="AQ116">
        <v>14.333333333333334</v>
      </c>
      <c r="AZ116">
        <v>-54.784159865782868</v>
      </c>
      <c r="BA116">
        <v>-52.911353541218915</v>
      </c>
      <c r="BB116">
        <v>823.9983427233775</v>
      </c>
      <c r="BC116">
        <v>717.74300401485652</v>
      </c>
      <c r="BR116">
        <v>0</v>
      </c>
      <c r="BS116">
        <v>3.9317227467339989E-2</v>
      </c>
      <c r="BT116">
        <v>1.8477604566911845E-2</v>
      </c>
      <c r="BU116">
        <v>0.21033284389065759</v>
      </c>
      <c r="BV116">
        <v>0.17794557580414971</v>
      </c>
      <c r="BW116">
        <v>36.861481958281971</v>
      </c>
      <c r="BX116">
        <v>20.84443756770024</v>
      </c>
      <c r="BY116">
        <v>3639</v>
      </c>
      <c r="BZ116">
        <v>1310</v>
      </c>
      <c r="CA116">
        <v>1160</v>
      </c>
      <c r="CB116">
        <v>7.0119999999999996</v>
      </c>
    </row>
    <row r="117" spans="1:85">
      <c r="A117">
        <v>3.05</v>
      </c>
      <c r="B117">
        <v>3</v>
      </c>
      <c r="C117">
        <v>50</v>
      </c>
      <c r="D117" t="s">
        <v>79</v>
      </c>
      <c r="E117">
        <v>2</v>
      </c>
      <c r="F117">
        <v>6</v>
      </c>
      <c r="G117">
        <v>3</v>
      </c>
      <c r="H117">
        <v>0.6663470490160891</v>
      </c>
      <c r="J117">
        <v>30.992886000748335</v>
      </c>
      <c r="L117">
        <v>14.863575980627802</v>
      </c>
      <c r="N117">
        <v>0.44511979034626337</v>
      </c>
      <c r="P117">
        <v>162.59176056927987</v>
      </c>
      <c r="T117">
        <v>0.61182867757902892</v>
      </c>
      <c r="V117">
        <v>28.457147794373434</v>
      </c>
      <c r="X117">
        <v>22.660617032640982</v>
      </c>
      <c r="Z117">
        <v>25.037015457339429</v>
      </c>
      <c r="AB117">
        <v>129.11907306625295</v>
      </c>
      <c r="AF117">
        <v>1.0891072508284287</v>
      </c>
      <c r="AH117">
        <v>1.2592389079950379</v>
      </c>
      <c r="AL117">
        <v>-6.2713999999999999</v>
      </c>
      <c r="AM117">
        <v>-27.3</v>
      </c>
      <c r="AN117">
        <v>0.15</v>
      </c>
      <c r="AP117">
        <v>2.15</v>
      </c>
      <c r="AQ117">
        <v>14.333333333333334</v>
      </c>
      <c r="AZ117">
        <v>-54.81516930623846</v>
      </c>
      <c r="BB117">
        <v>841.6267673396186</v>
      </c>
      <c r="BR117">
        <v>0</v>
      </c>
      <c r="BS117">
        <v>3.9317227467339989E-2</v>
      </c>
      <c r="BT117">
        <v>1.8477604566911845E-2</v>
      </c>
      <c r="BU117">
        <v>0.21033284389065759</v>
      </c>
      <c r="BV117">
        <v>0.17794557580414971</v>
      </c>
      <c r="BW117">
        <v>36.861481958281971</v>
      </c>
      <c r="BX117">
        <v>20.84443756770024</v>
      </c>
      <c r="BY117">
        <v>3639</v>
      </c>
      <c r="BZ117">
        <v>1310</v>
      </c>
      <c r="CA117">
        <v>1160</v>
      </c>
      <c r="CB117">
        <v>7.0119999999999996</v>
      </c>
    </row>
    <row r="118" spans="1:85">
      <c r="A118">
        <v>3.05</v>
      </c>
      <c r="B118">
        <v>3</v>
      </c>
      <c r="C118">
        <v>50</v>
      </c>
      <c r="D118" t="s">
        <v>79</v>
      </c>
      <c r="E118">
        <v>3</v>
      </c>
      <c r="F118">
        <v>6</v>
      </c>
      <c r="G118">
        <v>3</v>
      </c>
      <c r="H118">
        <v>0.91292376571013967</v>
      </c>
      <c r="J118">
        <v>42.461570498146038</v>
      </c>
      <c r="L118">
        <v>20.864620974509428</v>
      </c>
      <c r="N118">
        <v>0.62131986255262794</v>
      </c>
      <c r="P118">
        <v>209.1220946649467</v>
      </c>
      <c r="T118">
        <v>0.93832559412195549</v>
      </c>
      <c r="V118">
        <v>43.643050889393294</v>
      </c>
      <c r="X118">
        <v>32.387991236795614</v>
      </c>
      <c r="Z118">
        <v>34.68401683030946</v>
      </c>
      <c r="AB118">
        <v>184.59374326750168</v>
      </c>
      <c r="AF118">
        <v>0.9729285563870973</v>
      </c>
      <c r="AH118">
        <v>1.1328774798282306</v>
      </c>
      <c r="AL118">
        <v>-6.2713999999999999</v>
      </c>
      <c r="AM118">
        <v>-27.3</v>
      </c>
      <c r="AN118">
        <v>0.15</v>
      </c>
      <c r="AP118">
        <v>2.15</v>
      </c>
      <c r="AQ118">
        <v>14.333333333333334</v>
      </c>
      <c r="AZ118">
        <v>-49.134731451635417</v>
      </c>
      <c r="BB118">
        <v>487.6039019815737</v>
      </c>
      <c r="BR118">
        <v>0</v>
      </c>
      <c r="BS118">
        <v>3.9317227467339989E-2</v>
      </c>
      <c r="BT118">
        <v>1.8477604566911845E-2</v>
      </c>
      <c r="BU118">
        <v>0.21033284389065759</v>
      </c>
      <c r="BV118">
        <v>0.17794557580414971</v>
      </c>
      <c r="BW118">
        <v>36.861481958281971</v>
      </c>
      <c r="BX118">
        <v>20.84443756770024</v>
      </c>
      <c r="BY118">
        <v>3639</v>
      </c>
      <c r="BZ118">
        <v>1310</v>
      </c>
      <c r="CA118">
        <v>1160</v>
      </c>
      <c r="CB118">
        <v>7.0119999999999996</v>
      </c>
    </row>
    <row r="119" spans="1:85">
      <c r="A119">
        <v>3.1</v>
      </c>
      <c r="B119">
        <v>3</v>
      </c>
      <c r="C119">
        <v>100</v>
      </c>
      <c r="D119" t="s">
        <v>79</v>
      </c>
      <c r="E119">
        <v>1</v>
      </c>
      <c r="F119">
        <v>6</v>
      </c>
      <c r="G119">
        <v>3</v>
      </c>
      <c r="H119">
        <v>2.5167831670042942</v>
      </c>
      <c r="I119">
        <v>2.5197094081041524</v>
      </c>
      <c r="J119">
        <v>23.620677306469204</v>
      </c>
      <c r="K119">
        <v>23.648140855036626</v>
      </c>
      <c r="L119">
        <v>15.886401425852256</v>
      </c>
      <c r="M119">
        <v>15.402653788909781</v>
      </c>
      <c r="N119">
        <v>1.9592613142575801</v>
      </c>
      <c r="O119">
        <v>1.8903981001534398</v>
      </c>
      <c r="P119">
        <v>303.94229714128119</v>
      </c>
      <c r="Q119">
        <v>292.65792836278371</v>
      </c>
      <c r="T119">
        <v>2.0362840653196042</v>
      </c>
      <c r="U119">
        <v>1.9590976881649744</v>
      </c>
      <c r="V119">
        <v>19.111065840634485</v>
      </c>
      <c r="W119">
        <v>18.386651226325426</v>
      </c>
      <c r="X119">
        <v>18.826578354673511</v>
      </c>
      <c r="Y119">
        <v>17.727673453195568</v>
      </c>
      <c r="Z119">
        <v>19.089975884958953</v>
      </c>
      <c r="AA119">
        <v>17.428281747409343</v>
      </c>
      <c r="AB119">
        <v>212.97794478115014</v>
      </c>
      <c r="AC119">
        <v>195.007125885307</v>
      </c>
      <c r="AF119">
        <v>1.2359686007803006</v>
      </c>
      <c r="AG119">
        <v>1.2966085990945926</v>
      </c>
      <c r="AH119">
        <v>1.4271069121903834</v>
      </c>
      <c r="AI119">
        <v>1.5116229393081959</v>
      </c>
      <c r="AL119">
        <v>1.3256999999999999</v>
      </c>
      <c r="AM119">
        <v>-27.835000000000001</v>
      </c>
      <c r="AN119">
        <v>0.56000000000000005</v>
      </c>
      <c r="AP119">
        <v>10.655000000000001</v>
      </c>
      <c r="AQ119">
        <v>19.062839782539179</v>
      </c>
      <c r="AZ119">
        <v>-57.378635748186241</v>
      </c>
      <c r="BA119">
        <v>-57.532138760660644</v>
      </c>
      <c r="BB119">
        <v>1059.2684797517593</v>
      </c>
      <c r="BC119">
        <v>1064.0140107303432</v>
      </c>
      <c r="BR119">
        <v>0</v>
      </c>
      <c r="BS119">
        <v>0.24455642208354889</v>
      </c>
      <c r="BT119">
        <v>0.21383111434345531</v>
      </c>
      <c r="BU119">
        <v>0.49087476037001682</v>
      </c>
      <c r="BV119">
        <v>0.25272169877004974</v>
      </c>
      <c r="BW119">
        <v>38.215111728629147</v>
      </c>
      <c r="BX119">
        <v>26.99141581195893</v>
      </c>
      <c r="BY119">
        <v>5087</v>
      </c>
      <c r="BZ119">
        <v>2604</v>
      </c>
      <c r="CA119">
        <v>867.5</v>
      </c>
      <c r="CB119">
        <v>5.2505000000000006</v>
      </c>
    </row>
    <row r="120" spans="1:85">
      <c r="A120">
        <v>3.1</v>
      </c>
      <c r="B120">
        <v>3</v>
      </c>
      <c r="C120">
        <v>100</v>
      </c>
      <c r="D120" t="s">
        <v>79</v>
      </c>
      <c r="E120">
        <v>2</v>
      </c>
      <c r="F120">
        <v>6</v>
      </c>
      <c r="G120">
        <v>3</v>
      </c>
      <c r="H120">
        <v>2.6814289069260484</v>
      </c>
      <c r="J120">
        <v>25.165921228775673</v>
      </c>
      <c r="L120">
        <v>16.021975733684446</v>
      </c>
      <c r="N120">
        <v>1.8447409851947061</v>
      </c>
      <c r="P120">
        <v>287.7633432989511</v>
      </c>
      <c r="T120">
        <v>2.1882879652091205</v>
      </c>
      <c r="V120">
        <v>20.537662742460064</v>
      </c>
      <c r="X120">
        <v>19.167170637691186</v>
      </c>
      <c r="Z120">
        <v>17.60639824204862</v>
      </c>
      <c r="AB120">
        <v>201.89102984903633</v>
      </c>
      <c r="AF120">
        <v>1.2253546834590401</v>
      </c>
      <c r="AH120">
        <v>1.4253399148745025</v>
      </c>
      <c r="AL120">
        <v>1.3256999999999999</v>
      </c>
      <c r="AM120">
        <v>-27.835000000000001</v>
      </c>
      <c r="AN120">
        <v>0.56000000000000005</v>
      </c>
      <c r="AP120">
        <v>10.655000000000001</v>
      </c>
      <c r="AQ120">
        <v>19.062839782539179</v>
      </c>
      <c r="AZ120">
        <v>-58.321114397461201</v>
      </c>
      <c r="BB120">
        <v>1165.2182553329508</v>
      </c>
      <c r="BR120">
        <v>0</v>
      </c>
      <c r="BS120">
        <v>0.24455642208354889</v>
      </c>
      <c r="BT120">
        <v>0.21383111434345531</v>
      </c>
      <c r="BU120">
        <v>0.49087476037001682</v>
      </c>
      <c r="BV120">
        <v>0.25272169877004974</v>
      </c>
      <c r="BW120">
        <v>38.215111728629147</v>
      </c>
      <c r="BX120">
        <v>26.99141581195893</v>
      </c>
      <c r="BY120">
        <v>5087</v>
      </c>
      <c r="BZ120">
        <v>2604</v>
      </c>
      <c r="CA120">
        <v>867.5</v>
      </c>
      <c r="CB120">
        <v>5.2505000000000006</v>
      </c>
    </row>
    <row r="121" spans="1:85">
      <c r="A121">
        <v>3.1</v>
      </c>
      <c r="B121">
        <v>3</v>
      </c>
      <c r="C121">
        <v>100</v>
      </c>
      <c r="D121" t="s">
        <v>79</v>
      </c>
      <c r="E121">
        <v>3</v>
      </c>
      <c r="F121">
        <v>6</v>
      </c>
      <c r="G121">
        <v>3</v>
      </c>
      <c r="H121">
        <v>2.3609161503821148</v>
      </c>
      <c r="J121">
        <v>22.15782402986499</v>
      </c>
      <c r="L121">
        <v>14.299584207192639</v>
      </c>
      <c r="N121">
        <v>1.8671920010080338</v>
      </c>
      <c r="P121">
        <v>286.26814464811883</v>
      </c>
      <c r="T121">
        <v>1.6527210339661986</v>
      </c>
      <c r="V121">
        <v>15.511225095881731</v>
      </c>
      <c r="X121">
        <v>15.189271367222007</v>
      </c>
      <c r="Z121">
        <v>15.588471115220461</v>
      </c>
      <c r="AB121">
        <v>170.15240302573457</v>
      </c>
      <c r="AF121">
        <v>1.4285025130444371</v>
      </c>
      <c r="AH121">
        <v>1.6824219908597025</v>
      </c>
      <c r="AL121">
        <v>1.3256999999999999</v>
      </c>
      <c r="AM121">
        <v>-27.835000000000001</v>
      </c>
      <c r="AN121">
        <v>0.56000000000000005</v>
      </c>
      <c r="AP121">
        <v>10.655000000000001</v>
      </c>
      <c r="AQ121">
        <v>19.062839782539179</v>
      </c>
      <c r="AZ121">
        <v>-56.896666136334488</v>
      </c>
      <c r="BB121">
        <v>967.55529710631959</v>
      </c>
      <c r="BR121">
        <v>0</v>
      </c>
      <c r="BS121">
        <v>0.24455642208354889</v>
      </c>
      <c r="BT121">
        <v>0.21383111434345531</v>
      </c>
      <c r="BU121">
        <v>0.49087476037001682</v>
      </c>
      <c r="BV121">
        <v>0.25272169877004974</v>
      </c>
      <c r="BW121">
        <v>38.215111728629147</v>
      </c>
      <c r="BX121">
        <v>26.99141581195893</v>
      </c>
      <c r="BY121">
        <v>5087</v>
      </c>
      <c r="BZ121">
        <v>2604</v>
      </c>
      <c r="CA121">
        <v>867.5</v>
      </c>
      <c r="CB121">
        <v>5.2505000000000006</v>
      </c>
    </row>
    <row r="122" spans="1:85">
      <c r="A122">
        <v>3.125</v>
      </c>
      <c r="B122">
        <v>3</v>
      </c>
      <c r="C122">
        <v>125</v>
      </c>
      <c r="D122" t="s">
        <v>79</v>
      </c>
      <c r="E122">
        <v>1</v>
      </c>
      <c r="F122">
        <v>6</v>
      </c>
      <c r="G122">
        <v>3</v>
      </c>
      <c r="H122">
        <v>2.9046632889137438</v>
      </c>
      <c r="I122">
        <v>2.9040720024615516</v>
      </c>
      <c r="J122">
        <v>10.311193783861356</v>
      </c>
      <c r="K122">
        <v>10.309094790420845</v>
      </c>
      <c r="L122">
        <v>6.4098786573597852</v>
      </c>
      <c r="M122">
        <v>6.4338732764883053</v>
      </c>
      <c r="N122">
        <v>2.5626645607361405</v>
      </c>
      <c r="O122">
        <v>2.649079178522447</v>
      </c>
      <c r="P122">
        <v>105.87790989730325</v>
      </c>
      <c r="Q122">
        <v>107.25840036987374</v>
      </c>
      <c r="R122">
        <v>38.27308505591644</v>
      </c>
      <c r="S122">
        <v>37.664776850556812</v>
      </c>
      <c r="T122">
        <v>2.0270076714991463</v>
      </c>
      <c r="U122">
        <v>2.0556385507381809</v>
      </c>
      <c r="V122">
        <v>7.1956253869334272</v>
      </c>
      <c r="W122">
        <v>7.2972614509697591</v>
      </c>
      <c r="X122">
        <v>6.4218057421855477</v>
      </c>
      <c r="Y122">
        <v>6.527262301371386</v>
      </c>
      <c r="Z122">
        <v>7.4610162305147343</v>
      </c>
      <c r="AA122">
        <v>7.5890839519772344</v>
      </c>
      <c r="AB122">
        <v>60.947517098283747</v>
      </c>
      <c r="AC122">
        <v>61.2726828504791</v>
      </c>
      <c r="AD122">
        <v>5.3199865646230853</v>
      </c>
      <c r="AE122">
        <v>6.3695606388049706</v>
      </c>
      <c r="AF122">
        <v>1.4329809056743705</v>
      </c>
      <c r="AG122">
        <v>1.4132322608065764</v>
      </c>
      <c r="AH122">
        <v>1.737198083501333</v>
      </c>
      <c r="AI122">
        <v>1.7508160112769495</v>
      </c>
      <c r="AJ122">
        <v>7.1942070888722336</v>
      </c>
      <c r="AK122">
        <v>6.012231335943798</v>
      </c>
      <c r="AL122">
        <v>-7.8799999999999995E-2</v>
      </c>
      <c r="AM122">
        <v>-27.585816275584701</v>
      </c>
      <c r="AN122">
        <v>1.74</v>
      </c>
      <c r="AP122">
        <v>28.17</v>
      </c>
      <c r="AQ122">
        <v>16.189655172413794</v>
      </c>
      <c r="AR122">
        <v>389.3150477360054</v>
      </c>
      <c r="AS122">
        <v>460.79038852470575</v>
      </c>
      <c r="AT122">
        <v>491.70688939910644</v>
      </c>
      <c r="AU122">
        <v>370.65444580069743</v>
      </c>
      <c r="AV122">
        <v>0.79176244248228933</v>
      </c>
      <c r="AW122">
        <v>2.3761018835979089</v>
      </c>
      <c r="AX122">
        <v>881.02193713511178</v>
      </c>
      <c r="AY122">
        <v>831.44483432540312</v>
      </c>
      <c r="AZ122">
        <v>-53.196807140595865</v>
      </c>
      <c r="BA122">
        <v>-53.836077371271337</v>
      </c>
      <c r="BB122">
        <v>660.09084590118277</v>
      </c>
      <c r="BC122">
        <v>708.74143852407121</v>
      </c>
      <c r="BD122">
        <v>-68.590195397445413</v>
      </c>
      <c r="BE122">
        <v>-68.24187318826165</v>
      </c>
      <c r="BF122">
        <v>548.82352941176453</v>
      </c>
      <c r="BG122">
        <v>488.85620915032672</v>
      </c>
      <c r="BH122">
        <v>0</v>
      </c>
      <c r="BI122">
        <v>0.66003649447383783</v>
      </c>
      <c r="BJ122">
        <v>1.8326717727617323</v>
      </c>
      <c r="BK122">
        <v>5.4810461352040711</v>
      </c>
      <c r="BL122">
        <v>0</v>
      </c>
      <c r="BM122">
        <v>4.355603448275855</v>
      </c>
      <c r="BN122">
        <v>14.661374182093859</v>
      </c>
      <c r="BO122">
        <v>51.504155002277606</v>
      </c>
      <c r="BP122">
        <v>403.97642191809928</v>
      </c>
      <c r="BQ122">
        <v>512.29454352698338</v>
      </c>
      <c r="BR122">
        <v>0.43213999956887317</v>
      </c>
      <c r="BS122">
        <v>0.47251629722899557</v>
      </c>
      <c r="BT122">
        <v>0.46277663444627465</v>
      </c>
      <c r="BU122">
        <v>0.79989881199192014</v>
      </c>
      <c r="BV122">
        <v>0.47094522026144042</v>
      </c>
      <c r="BW122">
        <v>32.179007644551668</v>
      </c>
      <c r="BX122">
        <v>27.660983775878289</v>
      </c>
      <c r="BY122">
        <v>2950.2000000000003</v>
      </c>
      <c r="BZ122">
        <v>9550.8000000000011</v>
      </c>
      <c r="CA122">
        <v>476.1</v>
      </c>
      <c r="CB122">
        <v>2.5649999999999999</v>
      </c>
      <c r="CC122">
        <v>-15.561178075554871</v>
      </c>
      <c r="CD122">
        <v>-8.3603758225130349</v>
      </c>
      <c r="CE122">
        <v>33.01</v>
      </c>
      <c r="CF122">
        <v>0.44189029957865944</v>
      </c>
      <c r="CG122">
        <v>0.58845810443818802</v>
      </c>
    </row>
    <row r="123" spans="1:85">
      <c r="A123">
        <v>3.125</v>
      </c>
      <c r="B123">
        <v>3</v>
      </c>
      <c r="C123">
        <v>125</v>
      </c>
      <c r="D123" t="s">
        <v>79</v>
      </c>
      <c r="E123">
        <v>2</v>
      </c>
      <c r="F123">
        <v>6</v>
      </c>
      <c r="G123">
        <v>3</v>
      </c>
      <c r="H123">
        <v>2.9044910508296891</v>
      </c>
      <c r="J123">
        <v>10.310582360062794</v>
      </c>
      <c r="L123">
        <v>6.5844910265836516</v>
      </c>
      <c r="N123">
        <v>2.7535514360080615</v>
      </c>
      <c r="P123">
        <v>106.29618289359757</v>
      </c>
      <c r="R123">
        <v>36.580074849232794</v>
      </c>
      <c r="T123">
        <v>2.029744774535859</v>
      </c>
      <c r="V123">
        <v>7.2053417626406056</v>
      </c>
      <c r="X123">
        <v>6.4964316725582796</v>
      </c>
      <c r="Z123">
        <v>7.5877189387924453</v>
      </c>
      <c r="AB123">
        <v>59.815212824449574</v>
      </c>
      <c r="AD123">
        <v>6.6653279926792601</v>
      </c>
      <c r="AF123">
        <v>1.4309636794083427</v>
      </c>
      <c r="AH123">
        <v>1.7770760626659314</v>
      </c>
      <c r="AJ123">
        <v>5.488113246551384</v>
      </c>
      <c r="AL123">
        <v>-7.8799999999999995E-2</v>
      </c>
      <c r="AM123">
        <v>-27.585816275584701</v>
      </c>
      <c r="AN123">
        <v>1.74</v>
      </c>
      <c r="AP123">
        <v>28.17</v>
      </c>
      <c r="AQ123">
        <v>16.189655172413794</v>
      </c>
      <c r="AR123">
        <v>508.43834251783568</v>
      </c>
      <c r="AT123">
        <v>93.879228154112738</v>
      </c>
      <c r="AV123">
        <v>5.4158768932695107</v>
      </c>
      <c r="AX123">
        <v>602.31757067194837</v>
      </c>
      <c r="AZ123">
        <v>-55.676025501205686</v>
      </c>
      <c r="BB123">
        <v>842.56808204866377</v>
      </c>
      <c r="BD123">
        <v>-67.951346584684359</v>
      </c>
      <c r="BF123">
        <v>418.43137254901961</v>
      </c>
      <c r="BH123">
        <v>1.9801094834215136</v>
      </c>
      <c r="BJ123">
        <v>13.286870352522561</v>
      </c>
      <c r="BL123">
        <v>6.123922413793089</v>
      </c>
      <c r="BN123">
        <v>122.31943265108114</v>
      </c>
      <c r="BP123">
        <v>630.75777516891685</v>
      </c>
      <c r="BR123">
        <v>0.43213999956887317</v>
      </c>
      <c r="BS123">
        <v>0.47251629722899557</v>
      </c>
      <c r="BT123">
        <v>0.46277663444627465</v>
      </c>
      <c r="BU123">
        <v>0.79989881199192014</v>
      </c>
      <c r="BV123">
        <v>0.47094522026144042</v>
      </c>
      <c r="BW123">
        <v>32.179007644551668</v>
      </c>
      <c r="BX123">
        <v>27.660983775878289</v>
      </c>
      <c r="BY123">
        <v>2950.2000000000003</v>
      </c>
      <c r="BZ123">
        <v>9550.8000000000011</v>
      </c>
      <c r="CA123">
        <v>476.1</v>
      </c>
      <c r="CB123">
        <v>2.5649999999999999</v>
      </c>
      <c r="CE123">
        <v>31.52</v>
      </c>
      <c r="CF123">
        <v>0.84413666025153378</v>
      </c>
    </row>
    <row r="124" spans="1:85">
      <c r="A124">
        <v>3.125</v>
      </c>
      <c r="B124">
        <v>3</v>
      </c>
      <c r="C124">
        <v>125</v>
      </c>
      <c r="D124" t="s">
        <v>79</v>
      </c>
      <c r="E124">
        <v>3</v>
      </c>
      <c r="F124">
        <v>6</v>
      </c>
      <c r="G124">
        <v>3</v>
      </c>
      <c r="H124">
        <v>2.9030616676412224</v>
      </c>
      <c r="J124">
        <v>10.305508227338382</v>
      </c>
      <c r="L124">
        <v>6.3072501455214782</v>
      </c>
      <c r="N124">
        <v>2.6310215388231395</v>
      </c>
      <c r="P124">
        <v>109.60110831872041</v>
      </c>
      <c r="R124">
        <v>38.141170646521218</v>
      </c>
      <c r="T124">
        <v>2.1101632061795379</v>
      </c>
      <c r="V124">
        <v>7.4908172033352427</v>
      </c>
      <c r="X124">
        <v>6.663549489370328</v>
      </c>
      <c r="Z124">
        <v>7.7185166866245245</v>
      </c>
      <c r="AB124">
        <v>63.055318628703994</v>
      </c>
      <c r="AD124">
        <v>7.1233673591125672</v>
      </c>
      <c r="AF124">
        <v>1.3757521973370161</v>
      </c>
      <c r="AH124">
        <v>1.7381738876635837</v>
      </c>
      <c r="AJ124">
        <v>5.3543736724077728</v>
      </c>
      <c r="AL124">
        <v>-7.8799999999999995E-2</v>
      </c>
      <c r="AM124">
        <v>-27.585816275584701</v>
      </c>
      <c r="AN124">
        <v>1.74</v>
      </c>
      <c r="AP124">
        <v>28.17</v>
      </c>
      <c r="AQ124">
        <v>16.189655172413794</v>
      </c>
      <c r="AR124">
        <v>484.617775320276</v>
      </c>
      <c r="AT124">
        <v>526.37721984887298</v>
      </c>
      <c r="AV124">
        <v>0.92066631504192664</v>
      </c>
      <c r="AX124">
        <v>1010.994995169149</v>
      </c>
      <c r="AZ124">
        <v>-52.635399472012466</v>
      </c>
      <c r="BB124">
        <v>623.56538762236687</v>
      </c>
      <c r="BD124">
        <v>-68.184077582655149</v>
      </c>
      <c r="BF124">
        <v>499.31372549019596</v>
      </c>
      <c r="BH124">
        <v>0</v>
      </c>
      <c r="BJ124">
        <v>1.3235962803279178</v>
      </c>
      <c r="BL124">
        <v>6.9428879310344769</v>
      </c>
      <c r="BN124">
        <v>17.531658173657817</v>
      </c>
      <c r="BP124">
        <v>502.14943349393383</v>
      </c>
      <c r="BR124">
        <v>0.43213999956887317</v>
      </c>
      <c r="BS124">
        <v>0.47251629722899557</v>
      </c>
      <c r="BT124">
        <v>0.46277663444627465</v>
      </c>
      <c r="BU124">
        <v>0.79989881199192014</v>
      </c>
      <c r="BV124">
        <v>0.47094522026144042</v>
      </c>
      <c r="BW124">
        <v>32.179007644551668</v>
      </c>
      <c r="BX124">
        <v>27.660983775878289</v>
      </c>
      <c r="BY124">
        <v>2950.2000000000003</v>
      </c>
      <c r="BZ124">
        <v>9550.8000000000011</v>
      </c>
      <c r="CA124">
        <v>476.1</v>
      </c>
      <c r="CB124">
        <v>2.5649999999999999</v>
      </c>
      <c r="CE124">
        <v>30.69</v>
      </c>
      <c r="CF124">
        <v>0.47934735348437096</v>
      </c>
    </row>
    <row r="125" spans="1:85">
      <c r="A125">
        <v>3.125</v>
      </c>
      <c r="B125">
        <v>3</v>
      </c>
      <c r="C125">
        <v>125</v>
      </c>
      <c r="D125" t="s">
        <v>80</v>
      </c>
      <c r="E125">
        <v>1</v>
      </c>
      <c r="F125">
        <v>6</v>
      </c>
      <c r="G125">
        <v>3</v>
      </c>
      <c r="H125">
        <v>2.0038301408706749</v>
      </c>
      <c r="I125">
        <v>2.0322322811958506</v>
      </c>
      <c r="J125">
        <v>7.0881858538050064</v>
      </c>
      <c r="K125">
        <v>7.1886532762499131</v>
      </c>
      <c r="L125">
        <v>4.5322165108379977</v>
      </c>
      <c r="M125">
        <v>4.6314916318355843</v>
      </c>
      <c r="N125">
        <v>1.7544956965121044</v>
      </c>
      <c r="O125">
        <v>1.7992258619105135</v>
      </c>
      <c r="P125">
        <v>89.839246539468206</v>
      </c>
      <c r="Q125">
        <v>89.812858736462829</v>
      </c>
      <c r="T125">
        <v>1.5232502876225242</v>
      </c>
      <c r="U125">
        <v>1.5155477038526708</v>
      </c>
      <c r="V125">
        <v>5.388221746100192</v>
      </c>
      <c r="W125">
        <v>5.3609752523971368</v>
      </c>
      <c r="X125">
        <v>4.9079869732246282</v>
      </c>
      <c r="Y125">
        <v>4.8338662500864151</v>
      </c>
      <c r="Z125">
        <v>6.1477101699930241</v>
      </c>
      <c r="AA125">
        <v>5.9658987500299006</v>
      </c>
      <c r="AB125">
        <v>60.781301172793206</v>
      </c>
      <c r="AC125">
        <v>58.221538753685159</v>
      </c>
      <c r="AF125">
        <v>1.3154963154467778</v>
      </c>
      <c r="AG125">
        <v>1.3442219160633504</v>
      </c>
      <c r="AH125">
        <v>1.4780737629171035</v>
      </c>
      <c r="AI125">
        <v>1.5471187815528247</v>
      </c>
      <c r="AL125">
        <v>3.9300000000000002E-2</v>
      </c>
      <c r="AM125">
        <v>-27.442109078912999</v>
      </c>
      <c r="AN125">
        <v>1.73</v>
      </c>
      <c r="AP125">
        <v>28.27</v>
      </c>
      <c r="AQ125">
        <v>16.341040462427745</v>
      </c>
      <c r="AZ125">
        <v>-52.719219419831575</v>
      </c>
      <c r="BA125">
        <v>-51.740973438187211</v>
      </c>
      <c r="BB125">
        <v>654.69895027476252</v>
      </c>
      <c r="BC125">
        <v>396.31871183210177</v>
      </c>
      <c r="BR125">
        <v>0.43745900980653923</v>
      </c>
      <c r="BS125">
        <v>0.4911979635164595</v>
      </c>
      <c r="BT125">
        <v>0.48006159222113054</v>
      </c>
      <c r="BU125">
        <v>0.82539279298429347</v>
      </c>
      <c r="BV125">
        <v>0.49163605633510726</v>
      </c>
      <c r="BW125">
        <v>31.449747327392057</v>
      </c>
      <c r="BX125">
        <v>27.977301865377104</v>
      </c>
      <c r="BY125">
        <v>2984.4</v>
      </c>
      <c r="BZ125">
        <v>9766.8000000000011</v>
      </c>
      <c r="CA125">
        <v>483.3</v>
      </c>
      <c r="CB125">
        <v>2.5425</v>
      </c>
    </row>
    <row r="126" spans="1:85">
      <c r="A126">
        <v>3.125</v>
      </c>
      <c r="B126">
        <v>3</v>
      </c>
      <c r="C126">
        <v>125</v>
      </c>
      <c r="D126" t="s">
        <v>80</v>
      </c>
      <c r="E126">
        <v>2</v>
      </c>
      <c r="F126">
        <v>6</v>
      </c>
      <c r="G126">
        <v>3</v>
      </c>
      <c r="H126">
        <v>2.0493671232049278</v>
      </c>
      <c r="J126">
        <v>7.249264673522914</v>
      </c>
      <c r="L126">
        <v>4.9165967844836223</v>
      </c>
      <c r="N126">
        <v>1.9343914613535063</v>
      </c>
      <c r="P126">
        <v>87.41490556636461</v>
      </c>
      <c r="T126">
        <v>1.4224321983979451</v>
      </c>
      <c r="V126">
        <v>5.0315960325360631</v>
      </c>
      <c r="X126">
        <v>4.3546460934793414</v>
      </c>
      <c r="Z126">
        <v>5.3145638118056615</v>
      </c>
      <c r="AB126">
        <v>53.027580101017904</v>
      </c>
      <c r="AF126">
        <v>1.4407485471104255</v>
      </c>
      <c r="AH126">
        <v>1.6484800060617251</v>
      </c>
      <c r="AL126">
        <v>3.9300000000000002E-2</v>
      </c>
      <c r="AM126">
        <v>-27.442109078912999</v>
      </c>
      <c r="AN126">
        <v>1.73</v>
      </c>
      <c r="AP126">
        <v>28.27</v>
      </c>
      <c r="AQ126">
        <v>16.341040462427745</v>
      </c>
      <c r="BB126">
        <v>0</v>
      </c>
      <c r="BR126">
        <v>0.43745900980653923</v>
      </c>
      <c r="BS126">
        <v>0.4911979635164595</v>
      </c>
      <c r="BT126">
        <v>0.48006159222113054</v>
      </c>
      <c r="BU126">
        <v>0.82539279298429347</v>
      </c>
      <c r="BV126">
        <v>0.49163605633510726</v>
      </c>
      <c r="BW126">
        <v>31.449747327392057</v>
      </c>
      <c r="BX126">
        <v>27.977301865377104</v>
      </c>
      <c r="BY126">
        <v>2984.4</v>
      </c>
      <c r="BZ126">
        <v>9766.8000000000011</v>
      </c>
      <c r="CA126">
        <v>483.3</v>
      </c>
      <c r="CB126">
        <v>2.5425</v>
      </c>
    </row>
    <row r="127" spans="1:85">
      <c r="A127">
        <v>3.125</v>
      </c>
      <c r="B127">
        <v>3</v>
      </c>
      <c r="C127">
        <v>125</v>
      </c>
      <c r="D127" t="s">
        <v>80</v>
      </c>
      <c r="E127">
        <v>3</v>
      </c>
      <c r="F127">
        <v>6</v>
      </c>
      <c r="G127">
        <v>3</v>
      </c>
      <c r="H127">
        <v>2.0434995795119493</v>
      </c>
      <c r="J127">
        <v>7.2285093014218216</v>
      </c>
      <c r="L127">
        <v>4.4456616001851312</v>
      </c>
      <c r="N127">
        <v>1.7087904278659296</v>
      </c>
      <c r="P127">
        <v>92.184424103555671</v>
      </c>
      <c r="T127">
        <v>1.600960625537543</v>
      </c>
      <c r="V127">
        <v>5.663107978555157</v>
      </c>
      <c r="X127">
        <v>5.2389656835552758</v>
      </c>
      <c r="Z127">
        <v>6.4354222682910178</v>
      </c>
      <c r="AB127">
        <v>60.855734987244354</v>
      </c>
      <c r="AF127">
        <v>1.2764208856328481</v>
      </c>
      <c r="AH127">
        <v>1.5148025756796455</v>
      </c>
      <c r="AL127">
        <v>3.9300000000000002E-2</v>
      </c>
      <c r="AM127">
        <v>-27.442109078912999</v>
      </c>
      <c r="AN127">
        <v>1.73</v>
      </c>
      <c r="AP127">
        <v>28.27</v>
      </c>
      <c r="AQ127">
        <v>16.341040462427745</v>
      </c>
      <c r="AZ127">
        <v>-50.762727456542848</v>
      </c>
      <c r="BB127">
        <v>534.25718522154273</v>
      </c>
      <c r="BR127">
        <v>0.43745900980653923</v>
      </c>
      <c r="BS127">
        <v>0.4911979635164595</v>
      </c>
      <c r="BT127">
        <v>0.48006159222113054</v>
      </c>
      <c r="BU127">
        <v>0.82539279298429347</v>
      </c>
      <c r="BV127">
        <v>0.49163605633510726</v>
      </c>
      <c r="BW127">
        <v>31.449747327392057</v>
      </c>
      <c r="BX127">
        <v>27.977301865377104</v>
      </c>
      <c r="BY127">
        <v>2984.4</v>
      </c>
      <c r="BZ127">
        <v>9766.8000000000011</v>
      </c>
      <c r="CA127">
        <v>483.3</v>
      </c>
      <c r="CB127">
        <v>2.5425</v>
      </c>
    </row>
    <row r="128" spans="1:85">
      <c r="A128">
        <v>3.15</v>
      </c>
      <c r="B128">
        <v>3</v>
      </c>
      <c r="C128">
        <v>150</v>
      </c>
      <c r="D128" t="s">
        <v>79</v>
      </c>
      <c r="E128">
        <v>1</v>
      </c>
      <c r="F128">
        <v>6</v>
      </c>
      <c r="G128">
        <v>2</v>
      </c>
      <c r="H128">
        <v>6.7500686401240513</v>
      </c>
      <c r="I128">
        <v>6.657461137690909</v>
      </c>
      <c r="J128">
        <v>22.681682258481352</v>
      </c>
      <c r="K128">
        <v>22.370501134714075</v>
      </c>
      <c r="L128">
        <v>12.943988216553766</v>
      </c>
      <c r="M128">
        <v>13.064985809375059</v>
      </c>
      <c r="N128">
        <v>3.4039911699616914</v>
      </c>
      <c r="O128">
        <v>3.5611104459356233</v>
      </c>
      <c r="P128">
        <v>110.30107172058295</v>
      </c>
      <c r="Q128">
        <v>111.99999794887385</v>
      </c>
      <c r="R128">
        <v>72.311842078673777</v>
      </c>
      <c r="S128">
        <v>69.029518989672951</v>
      </c>
      <c r="T128">
        <v>4.9396414659288599</v>
      </c>
      <c r="U128">
        <v>4.7451931253240032</v>
      </c>
      <c r="V128">
        <v>16.598257614008265</v>
      </c>
      <c r="W128">
        <v>15.944869372728505</v>
      </c>
      <c r="X128">
        <v>11.25664748588172</v>
      </c>
      <c r="Y128">
        <v>10.935272254688927</v>
      </c>
      <c r="Z128">
        <v>9.7388611408487034</v>
      </c>
      <c r="AA128">
        <v>9.5689686659489244</v>
      </c>
      <c r="AB128">
        <v>60.1241601876891</v>
      </c>
      <c r="AC128">
        <v>60.546610442552186</v>
      </c>
      <c r="AD128">
        <v>14.459902945357577</v>
      </c>
      <c r="AE128">
        <v>11.116607449611864</v>
      </c>
      <c r="AF128">
        <v>1.3665098341008348</v>
      </c>
      <c r="AG128">
        <v>1.4038667601970376</v>
      </c>
      <c r="AH128">
        <v>1.8345548840309287</v>
      </c>
      <c r="AI128">
        <v>1.8495483611531462</v>
      </c>
      <c r="AJ128">
        <v>5.0008525196837406</v>
      </c>
      <c r="AK128">
        <v>6.4324217605457648</v>
      </c>
      <c r="AL128">
        <v>-0.95520000000000005</v>
      </c>
      <c r="AM128">
        <v>-27.622015355541201</v>
      </c>
      <c r="AN128">
        <v>2.37</v>
      </c>
      <c r="AO128">
        <v>0.48</v>
      </c>
      <c r="AP128">
        <v>29.76</v>
      </c>
      <c r="AQ128">
        <v>12.556962025316455</v>
      </c>
      <c r="AR128">
        <v>216.85206779880815</v>
      </c>
      <c r="AS128">
        <v>170.75709295814741</v>
      </c>
      <c r="AT128">
        <v>145.44980102908701</v>
      </c>
      <c r="AU128">
        <v>224.89575691512937</v>
      </c>
      <c r="AV128">
        <v>1.4909065963963892</v>
      </c>
      <c r="AW128">
        <v>0.99344240810096363</v>
      </c>
      <c r="AX128">
        <v>362.30186882789519</v>
      </c>
      <c r="AY128">
        <v>408.79522127838021</v>
      </c>
      <c r="AZ128">
        <v>-53.085592842340304</v>
      </c>
      <c r="BA128">
        <v>-51.703947425283189</v>
      </c>
      <c r="BB128">
        <v>642.80938360972118</v>
      </c>
      <c r="BC128">
        <v>566.09523509858764</v>
      </c>
      <c r="BD128">
        <v>-70.307722450396938</v>
      </c>
      <c r="BE128">
        <v>-70.147835384119233</v>
      </c>
      <c r="BF128">
        <v>1136.0784313725487</v>
      </c>
      <c r="BG128">
        <v>1087.2222222222219</v>
      </c>
      <c r="BH128">
        <v>1.9801094834215136</v>
      </c>
      <c r="BI128">
        <v>0.66003649447383783</v>
      </c>
      <c r="BJ128">
        <v>14.457743985120333</v>
      </c>
      <c r="BK128">
        <v>6.3295052892604273</v>
      </c>
      <c r="BL128">
        <v>3.1309267241379075</v>
      </c>
      <c r="BM128">
        <v>2.2571839080459548</v>
      </c>
      <c r="BN128">
        <v>128.69342602220814</v>
      </c>
      <c r="BO128">
        <v>56.193408694498565</v>
      </c>
      <c r="BP128">
        <v>345.54549382101629</v>
      </c>
      <c r="BQ128">
        <v>226.95050165264601</v>
      </c>
      <c r="BR128">
        <v>0</v>
      </c>
      <c r="BS128">
        <v>0.32153339220065374</v>
      </c>
      <c r="BT128">
        <v>0.32195437738541721</v>
      </c>
      <c r="BU128">
        <v>0.64314092015711488</v>
      </c>
      <c r="BV128">
        <v>0.35062902864949808</v>
      </c>
      <c r="BW128">
        <v>41.032139297721528</v>
      </c>
      <c r="BX128">
        <v>28.334427911248468</v>
      </c>
      <c r="BY128">
        <v>3951</v>
      </c>
      <c r="BZ128">
        <v>10197.9</v>
      </c>
      <c r="CA128">
        <v>450.90000000000003</v>
      </c>
      <c r="CB128">
        <v>2.8683000000000001</v>
      </c>
      <c r="CC128">
        <v>-38.367342690770471</v>
      </c>
      <c r="CD128">
        <v>16.845294538149876</v>
      </c>
      <c r="CE128">
        <v>60.08</v>
      </c>
      <c r="CF128">
        <v>0.59853974394435072</v>
      </c>
      <c r="CG128">
        <v>0.46504040701044952</v>
      </c>
    </row>
    <row r="129" spans="1:84">
      <c r="A129">
        <v>3.15</v>
      </c>
      <c r="B129">
        <v>3</v>
      </c>
      <c r="C129">
        <v>150</v>
      </c>
      <c r="D129" t="s">
        <v>79</v>
      </c>
      <c r="E129">
        <v>2</v>
      </c>
      <c r="F129">
        <v>6</v>
      </c>
      <c r="G129">
        <v>2</v>
      </c>
      <c r="H129">
        <v>6.6133041867356095</v>
      </c>
      <c r="J129">
        <v>22.222124283385785</v>
      </c>
      <c r="L129">
        <v>13.02683169753861</v>
      </c>
      <c r="N129">
        <v>3.8634149090378349</v>
      </c>
      <c r="P129">
        <v>109.55501565456686</v>
      </c>
      <c r="R129">
        <v>66.221503514507859</v>
      </c>
      <c r="T129">
        <v>4.6994913042080277</v>
      </c>
      <c r="V129">
        <v>15.791301425430198</v>
      </c>
      <c r="X129">
        <v>10.700334412046866</v>
      </c>
      <c r="Z129">
        <v>9.5199938833202804</v>
      </c>
      <c r="AB129">
        <v>59.481708362074258</v>
      </c>
      <c r="AD129">
        <v>8.9469729498793793</v>
      </c>
      <c r="AF129">
        <v>1.4072383070086569</v>
      </c>
      <c r="AH129">
        <v>1.8418269863348362</v>
      </c>
      <c r="AJ129">
        <v>7.4015540099962678</v>
      </c>
      <c r="AL129">
        <v>-0.95520000000000005</v>
      </c>
      <c r="AM129">
        <v>-27.622015355541201</v>
      </c>
      <c r="AN129">
        <v>2.37</v>
      </c>
      <c r="AO129">
        <v>0.48</v>
      </c>
      <c r="AP129">
        <v>29.76</v>
      </c>
      <c r="AQ129">
        <v>12.556962025316455</v>
      </c>
      <c r="AR129">
        <v>150.94686092769345</v>
      </c>
      <c r="AT129">
        <v>304.34171280117175</v>
      </c>
      <c r="AV129">
        <v>0.49597821980553791</v>
      </c>
      <c r="AX129">
        <v>455.28857372886523</v>
      </c>
      <c r="AZ129">
        <v>-49.372641382784906</v>
      </c>
      <c r="BB129">
        <v>441.81149012557489</v>
      </c>
      <c r="BD129">
        <v>-69.97823038525442</v>
      </c>
      <c r="BF129">
        <v>975.29411764705878</v>
      </c>
      <c r="BH129">
        <v>0</v>
      </c>
      <c r="BJ129">
        <v>2.1890246174654027</v>
      </c>
      <c r="BL129">
        <v>1.0296336206896228</v>
      </c>
      <c r="BN129">
        <v>18.541830560412844</v>
      </c>
      <c r="BP129">
        <v>169.4886914881063</v>
      </c>
      <c r="BR129">
        <v>0</v>
      </c>
      <c r="BS129">
        <v>0.32153339220065374</v>
      </c>
      <c r="BT129">
        <v>0.32195437738541721</v>
      </c>
      <c r="BU129">
        <v>0.64314092015711488</v>
      </c>
      <c r="BV129">
        <v>0.35062902864949808</v>
      </c>
      <c r="BW129">
        <v>41.032139297721528</v>
      </c>
      <c r="BX129">
        <v>28.334427911248468</v>
      </c>
      <c r="BY129">
        <v>3951</v>
      </c>
      <c r="BZ129">
        <v>10197.9</v>
      </c>
      <c r="CA129">
        <v>450.90000000000003</v>
      </c>
      <c r="CB129">
        <v>2.8683000000000001</v>
      </c>
      <c r="CE129">
        <v>57.5</v>
      </c>
      <c r="CF129">
        <v>0.33154107007654832</v>
      </c>
    </row>
    <row r="130" spans="1:84">
      <c r="A130">
        <v>3.15</v>
      </c>
      <c r="B130">
        <v>3</v>
      </c>
      <c r="C130">
        <v>150</v>
      </c>
      <c r="D130" t="s">
        <v>79</v>
      </c>
      <c r="E130">
        <v>3</v>
      </c>
      <c r="F130">
        <v>6</v>
      </c>
      <c r="G130">
        <v>2</v>
      </c>
      <c r="H130">
        <v>6.6090105862130653</v>
      </c>
      <c r="J130">
        <v>22.207696862275085</v>
      </c>
      <c r="L130">
        <v>13.224137514032801</v>
      </c>
      <c r="N130">
        <v>3.4159252588073423</v>
      </c>
      <c r="P130">
        <v>116.14390647147177</v>
      </c>
      <c r="R130">
        <v>68.555211375837217</v>
      </c>
      <c r="T130">
        <v>4.596446605835121</v>
      </c>
      <c r="V130">
        <v>15.445049078747047</v>
      </c>
      <c r="X130">
        <v>10.848834866138198</v>
      </c>
      <c r="Z130">
        <v>9.4480509736777911</v>
      </c>
      <c r="AB130">
        <v>62.033962777893223</v>
      </c>
      <c r="AD130">
        <v>9.9429464535986369</v>
      </c>
      <c r="AF130">
        <v>1.4378521394816213</v>
      </c>
      <c r="AH130">
        <v>1.8722632130936745</v>
      </c>
      <c r="AJ130">
        <v>6.8948587519572859</v>
      </c>
      <c r="AL130">
        <v>-0.95520000000000005</v>
      </c>
      <c r="AM130">
        <v>-27.622015355541201</v>
      </c>
      <c r="AN130">
        <v>2.37</v>
      </c>
      <c r="AO130">
        <v>0.48</v>
      </c>
      <c r="AP130">
        <v>29.76</v>
      </c>
      <c r="AQ130">
        <v>12.556962025316455</v>
      </c>
      <c r="AR130">
        <v>144.47235014794069</v>
      </c>
      <c r="AZ130">
        <v>-52.653608050724358</v>
      </c>
      <c r="BB130">
        <v>613.66483156046672</v>
      </c>
      <c r="BD130">
        <v>-70.15755331670637</v>
      </c>
      <c r="BF130">
        <v>1150.2941176470588</v>
      </c>
      <c r="BH130">
        <v>0</v>
      </c>
      <c r="BJ130">
        <v>2.3417472651955467</v>
      </c>
      <c r="BL130">
        <v>2.6109913793103345</v>
      </c>
      <c r="BN130">
        <v>21.344969500874708</v>
      </c>
      <c r="BP130">
        <v>165.81731964881538</v>
      </c>
      <c r="BR130">
        <v>0</v>
      </c>
      <c r="BS130">
        <v>0.32153339220065374</v>
      </c>
      <c r="BT130">
        <v>0.32195437738541721</v>
      </c>
      <c r="BU130">
        <v>0.64314092015711488</v>
      </c>
      <c r="BV130">
        <v>0.35062902864949808</v>
      </c>
      <c r="BW130">
        <v>41.032139297721528</v>
      </c>
      <c r="BX130">
        <v>28.334427911248468</v>
      </c>
      <c r="BY130">
        <v>3951</v>
      </c>
      <c r="BZ130">
        <v>10197.9</v>
      </c>
      <c r="CA130">
        <v>450.90000000000003</v>
      </c>
      <c r="CB130">
        <v>2.8683000000000001</v>
      </c>
      <c r="CE130">
        <v>60.52</v>
      </c>
    </row>
    <row r="131" spans="1:84">
      <c r="A131">
        <v>3.15</v>
      </c>
      <c r="B131">
        <v>3</v>
      </c>
      <c r="C131">
        <v>150</v>
      </c>
      <c r="D131" t="s">
        <v>80</v>
      </c>
      <c r="E131">
        <v>1</v>
      </c>
      <c r="F131">
        <v>6</v>
      </c>
      <c r="G131">
        <v>2</v>
      </c>
      <c r="H131">
        <v>3.4244538761860746</v>
      </c>
      <c r="I131">
        <v>3.5404622778048029</v>
      </c>
      <c r="J131">
        <v>11.596525147937943</v>
      </c>
      <c r="K131">
        <v>11.989374459210303</v>
      </c>
      <c r="L131">
        <v>9.5487688135227451</v>
      </c>
      <c r="M131">
        <v>9.8183189120488255</v>
      </c>
      <c r="N131">
        <v>2.7733900532087539</v>
      </c>
      <c r="O131">
        <v>3.1696204562267991</v>
      </c>
      <c r="P131">
        <v>75.10833505860451</v>
      </c>
      <c r="Q131">
        <v>77.573497278070079</v>
      </c>
      <c r="T131">
        <v>3.0204262979248768</v>
      </c>
      <c r="U131">
        <v>3.2092105934832382</v>
      </c>
      <c r="V131">
        <v>10.228331520233244</v>
      </c>
      <c r="W131">
        <v>10.867628152669278</v>
      </c>
      <c r="X131">
        <v>9.5050609180695496</v>
      </c>
      <c r="Y131">
        <v>10.056093254565949</v>
      </c>
      <c r="Z131">
        <v>9.023439157633284</v>
      </c>
      <c r="AA131">
        <v>9.7940386626788136</v>
      </c>
      <c r="AB131">
        <v>53.260971066117506</v>
      </c>
      <c r="AC131">
        <v>55.138411954362461</v>
      </c>
      <c r="AF131">
        <v>1.1337650842660112</v>
      </c>
      <c r="AG131">
        <v>1.1040302767378452</v>
      </c>
      <c r="AH131">
        <v>1.4101946238525385</v>
      </c>
      <c r="AI131">
        <v>1.4068740047250099</v>
      </c>
      <c r="AL131">
        <v>-0.95240000000000002</v>
      </c>
      <c r="AM131">
        <v>-27.640145563859399</v>
      </c>
      <c r="AN131">
        <v>2.35</v>
      </c>
      <c r="AO131">
        <v>0.47</v>
      </c>
      <c r="AP131">
        <v>29.53</v>
      </c>
      <c r="AQ131">
        <v>12.565957446808511</v>
      </c>
      <c r="AZ131">
        <v>-41.052445308537528</v>
      </c>
      <c r="BA131">
        <v>-46.576213970384579</v>
      </c>
      <c r="BB131">
        <v>203.84524669678055</v>
      </c>
      <c r="BC131">
        <v>382.32419779553203</v>
      </c>
      <c r="BR131">
        <v>0.38107246849657311</v>
      </c>
      <c r="BS131">
        <v>0.33492070231580073</v>
      </c>
      <c r="BT131">
        <v>0.3367989523811652</v>
      </c>
      <c r="BU131">
        <v>0.65805681008109651</v>
      </c>
      <c r="BV131">
        <v>0.3757941500499451</v>
      </c>
      <c r="BW131">
        <v>38.731407009297008</v>
      </c>
      <c r="BX131">
        <v>27.817761483387972</v>
      </c>
      <c r="BY131">
        <v>3951.9</v>
      </c>
      <c r="BZ131">
        <v>10024.200000000001</v>
      </c>
      <c r="CA131">
        <v>453.6</v>
      </c>
      <c r="CB131">
        <v>2.8260000000000001</v>
      </c>
    </row>
    <row r="132" spans="1:84">
      <c r="A132">
        <v>3.15</v>
      </c>
      <c r="B132">
        <v>3</v>
      </c>
      <c r="C132">
        <v>150</v>
      </c>
      <c r="D132" t="s">
        <v>80</v>
      </c>
      <c r="E132">
        <v>2</v>
      </c>
      <c r="F132">
        <v>6</v>
      </c>
      <c r="G132">
        <v>2</v>
      </c>
      <c r="H132">
        <v>3.6677489025028303</v>
      </c>
      <c r="J132">
        <v>12.420416195404099</v>
      </c>
      <c r="L132">
        <v>10.076953298252663</v>
      </c>
      <c r="N132">
        <v>3.2357961355873837</v>
      </c>
      <c r="P132">
        <v>80.22272440063675</v>
      </c>
      <c r="T132">
        <v>3.3261135101135801</v>
      </c>
      <c r="V132">
        <v>11.263506637702609</v>
      </c>
      <c r="X132">
        <v>10.359177304710512</v>
      </c>
      <c r="Z132">
        <v>9.9848561806062772</v>
      </c>
      <c r="AB132">
        <v>56.421008368629806</v>
      </c>
      <c r="AF132">
        <v>1.1027130888198653</v>
      </c>
      <c r="AH132">
        <v>1.4218591039085495</v>
      </c>
      <c r="AL132">
        <v>-0.95240000000000002</v>
      </c>
      <c r="AM132">
        <v>-27.640145563859399</v>
      </c>
      <c r="AN132">
        <v>2.35</v>
      </c>
      <c r="AO132">
        <v>0.47</v>
      </c>
      <c r="AP132">
        <v>29.53</v>
      </c>
      <c r="AQ132">
        <v>12.565957446808511</v>
      </c>
      <c r="AZ132">
        <v>-49.939373248803548</v>
      </c>
      <c r="BB132">
        <v>499.39911640857537</v>
      </c>
      <c r="BR132">
        <v>0.38107246849657311</v>
      </c>
      <c r="BS132">
        <v>0.33492070231580073</v>
      </c>
      <c r="BT132">
        <v>0.3367989523811652</v>
      </c>
      <c r="BU132">
        <v>0.65805681008109651</v>
      </c>
      <c r="BV132">
        <v>0.3757941500499451</v>
      </c>
      <c r="BW132">
        <v>38.731407009297008</v>
      </c>
      <c r="BX132">
        <v>27.817761483387972</v>
      </c>
      <c r="BY132">
        <v>3951.9</v>
      </c>
      <c r="BZ132">
        <v>10024.200000000001</v>
      </c>
      <c r="CA132">
        <v>453.6</v>
      </c>
      <c r="CB132">
        <v>2.8260000000000001</v>
      </c>
    </row>
    <row r="133" spans="1:84">
      <c r="A133">
        <v>3.15</v>
      </c>
      <c r="B133">
        <v>3</v>
      </c>
      <c r="C133">
        <v>150</v>
      </c>
      <c r="D133" t="s">
        <v>80</v>
      </c>
      <c r="E133">
        <v>3</v>
      </c>
      <c r="F133">
        <v>6</v>
      </c>
      <c r="G133">
        <v>2</v>
      </c>
      <c r="H133">
        <v>3.5291840547255036</v>
      </c>
      <c r="J133">
        <v>11.95118203428887</v>
      </c>
      <c r="L133">
        <v>9.8292346243710647</v>
      </c>
      <c r="N133">
        <v>3.4996751798842602</v>
      </c>
      <c r="P133">
        <v>77.389432374968962</v>
      </c>
      <c r="T133">
        <v>3.2810919724112573</v>
      </c>
      <c r="V133">
        <v>11.111046300071983</v>
      </c>
      <c r="X133">
        <v>10.30404154091779</v>
      </c>
      <c r="Z133">
        <v>10.373820649796876</v>
      </c>
      <c r="AB133">
        <v>55.733256428340077</v>
      </c>
      <c r="AF133">
        <v>1.075612657127659</v>
      </c>
      <c r="AH133">
        <v>1.3885682864139413</v>
      </c>
      <c r="AL133">
        <v>-0.95240000000000002</v>
      </c>
      <c r="AM133">
        <v>-27.640145563859399</v>
      </c>
      <c r="AN133">
        <v>2.35</v>
      </c>
      <c r="AO133">
        <v>0.47</v>
      </c>
      <c r="AP133">
        <v>29.53</v>
      </c>
      <c r="AQ133">
        <v>12.565957446808511</v>
      </c>
      <c r="AZ133">
        <v>-48.736823353812667</v>
      </c>
      <c r="BB133">
        <v>443.72823028124037</v>
      </c>
      <c r="BR133">
        <v>0.38107246849657311</v>
      </c>
      <c r="BS133">
        <v>0.33492070231580073</v>
      </c>
      <c r="BT133">
        <v>0.3367989523811652</v>
      </c>
      <c r="BU133">
        <v>0.65805681008109651</v>
      </c>
      <c r="BV133">
        <v>0.3757941500499451</v>
      </c>
      <c r="BW133">
        <v>38.731407009297008</v>
      </c>
      <c r="BX133">
        <v>27.817761483387972</v>
      </c>
      <c r="BY133">
        <v>3951.9</v>
      </c>
      <c r="BZ133">
        <v>10024.200000000001</v>
      </c>
      <c r="CA133">
        <v>453.6</v>
      </c>
      <c r="CB133">
        <v>2.8260000000000001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W46"/>
  <sheetViews>
    <sheetView zoomScale="80" zoomScaleNormal="80" workbookViewId="0">
      <selection activeCell="P1" sqref="L1:P1"/>
    </sheetView>
  </sheetViews>
  <sheetFormatPr baseColWidth="10" defaultColWidth="9.140625" defaultRowHeight="12.75"/>
  <cols>
    <col min="1" max="2" width="9.140625" style="29"/>
    <col min="3" max="4" width="9.140625" style="29" customWidth="1"/>
    <col min="5" max="6" width="9.140625" style="29"/>
    <col min="7" max="14" width="9.140625" style="29" customWidth="1"/>
    <col min="15" max="20" width="9.140625" style="30"/>
    <col min="21" max="23" width="9.140625" style="29"/>
    <col min="24" max="47" width="9.140625" style="29" customWidth="1"/>
    <col min="48" max="49" width="9.140625" style="30"/>
    <col min="50" max="16384" width="9.140625" style="29"/>
  </cols>
  <sheetData>
    <row r="1" spans="1:38">
      <c r="A1" s="29" t="s">
        <v>299</v>
      </c>
      <c r="B1" s="29" t="s">
        <v>300</v>
      </c>
      <c r="C1" s="29" t="s">
        <v>108</v>
      </c>
      <c r="D1" s="29" t="s">
        <v>102</v>
      </c>
      <c r="E1" s="29" t="s">
        <v>313</v>
      </c>
      <c r="F1" s="29" t="s">
        <v>287</v>
      </c>
      <c r="G1" s="29" t="s">
        <v>31</v>
      </c>
      <c r="H1" s="29" t="s">
        <v>32</v>
      </c>
      <c r="I1" s="29" t="s">
        <v>136</v>
      </c>
      <c r="J1" s="29" t="s">
        <v>107</v>
      </c>
      <c r="K1" s="29" t="s">
        <v>36</v>
      </c>
      <c r="L1" s="29" t="s">
        <v>105</v>
      </c>
      <c r="M1" s="29" t="s">
        <v>104</v>
      </c>
      <c r="N1" s="29" t="s">
        <v>312</v>
      </c>
      <c r="O1" s="29" t="s">
        <v>292</v>
      </c>
      <c r="P1" s="29" t="s">
        <v>103</v>
      </c>
      <c r="Q1" s="29" t="s">
        <v>70</v>
      </c>
      <c r="R1" s="29" t="s">
        <v>71</v>
      </c>
      <c r="S1" s="29" t="s">
        <v>72</v>
      </c>
      <c r="T1" s="29" t="s">
        <v>73</v>
      </c>
      <c r="U1" s="29" t="s">
        <v>299</v>
      </c>
      <c r="V1" s="29" t="s">
        <v>300</v>
      </c>
      <c r="W1" s="29" t="s">
        <v>301</v>
      </c>
      <c r="X1" s="29" t="s">
        <v>302</v>
      </c>
      <c r="Y1" s="29" t="s">
        <v>303</v>
      </c>
      <c r="Z1" s="29" t="s">
        <v>306</v>
      </c>
      <c r="AA1" s="29" t="s">
        <v>307</v>
      </c>
      <c r="AB1" s="29" t="s">
        <v>308</v>
      </c>
      <c r="AC1" s="29" t="s">
        <v>309</v>
      </c>
      <c r="AD1" s="29" t="s">
        <v>310</v>
      </c>
      <c r="AE1" s="29" t="s">
        <v>41</v>
      </c>
      <c r="AF1" s="29" t="s">
        <v>43</v>
      </c>
      <c r="AG1" s="29" t="s">
        <v>289</v>
      </c>
      <c r="AH1" s="29" t="s">
        <v>112</v>
      </c>
      <c r="AI1" s="29" t="s">
        <v>114</v>
      </c>
      <c r="AJ1" s="29" t="s">
        <v>113</v>
      </c>
      <c r="AK1" s="29" t="s">
        <v>59</v>
      </c>
      <c r="AL1" s="29" t="s">
        <v>311</v>
      </c>
    </row>
    <row r="2" spans="1:38">
      <c r="B2" s="29" t="s">
        <v>319</v>
      </c>
      <c r="C2" s="29" t="s">
        <v>304</v>
      </c>
      <c r="D2" s="29" t="s">
        <v>304</v>
      </c>
      <c r="G2" s="29" t="s">
        <v>314</v>
      </c>
      <c r="H2" s="29" t="s">
        <v>314</v>
      </c>
      <c r="I2" s="29" t="s">
        <v>143</v>
      </c>
      <c r="J2" s="29" t="s">
        <v>143</v>
      </c>
      <c r="O2" s="29"/>
      <c r="P2" s="29"/>
      <c r="Q2" s="29" t="s">
        <v>142</v>
      </c>
      <c r="R2" s="29" t="s">
        <v>142</v>
      </c>
      <c r="S2" s="29" t="s">
        <v>142</v>
      </c>
      <c r="T2" s="29" t="s">
        <v>143</v>
      </c>
      <c r="V2" s="29" t="s">
        <v>319</v>
      </c>
      <c r="X2" s="29" t="s">
        <v>304</v>
      </c>
      <c r="Y2" s="29" t="s">
        <v>305</v>
      </c>
      <c r="Z2" s="29" t="s">
        <v>304</v>
      </c>
      <c r="AA2" s="29" t="s">
        <v>305</v>
      </c>
      <c r="AC2" s="29" t="s">
        <v>315</v>
      </c>
      <c r="AD2" s="29" t="s">
        <v>315</v>
      </c>
      <c r="AF2" s="29" t="s">
        <v>315</v>
      </c>
      <c r="AG2" s="29" t="s">
        <v>316</v>
      </c>
      <c r="AH2" s="29" t="s">
        <v>317</v>
      </c>
      <c r="AI2" s="29" t="s">
        <v>316</v>
      </c>
      <c r="AJ2" s="29" t="s">
        <v>318</v>
      </c>
      <c r="AK2" s="29" t="s">
        <v>315</v>
      </c>
      <c r="AL2" s="29" t="s">
        <v>315</v>
      </c>
    </row>
    <row r="3" spans="1:38">
      <c r="A3" s="29">
        <v>1.05</v>
      </c>
      <c r="B3" s="29" t="s">
        <v>79</v>
      </c>
      <c r="C3" s="29">
        <v>19.818489449575853</v>
      </c>
      <c r="D3" s="29">
        <v>15.385577108079113</v>
      </c>
      <c r="E3" s="29">
        <v>1.7518441398530025</v>
      </c>
      <c r="F3" s="29">
        <v>3.6169008349920553</v>
      </c>
      <c r="G3" s="29">
        <v>-0.45429999999999998</v>
      </c>
      <c r="H3" s="29">
        <v>-27.839426203169801</v>
      </c>
      <c r="I3" s="29">
        <v>1.96</v>
      </c>
      <c r="J3" s="29">
        <v>32.18</v>
      </c>
      <c r="K3" s="29">
        <v>16.418367346938776</v>
      </c>
      <c r="L3" s="29">
        <v>0.41535508321169262</v>
      </c>
      <c r="M3" s="29">
        <v>0.37156205560933497</v>
      </c>
      <c r="N3" s="29">
        <v>0.37095394980598251</v>
      </c>
      <c r="O3" s="29">
        <v>0.67139467948589771</v>
      </c>
      <c r="P3" s="29">
        <v>0.35878360019807548</v>
      </c>
      <c r="Q3" s="29">
        <v>3161.7000000000003</v>
      </c>
      <c r="R3" s="29">
        <v>12117.6</v>
      </c>
      <c r="S3" s="29">
        <v>406.8</v>
      </c>
      <c r="T3" s="29">
        <v>2.2401</v>
      </c>
      <c r="U3" s="29">
        <v>1.05</v>
      </c>
      <c r="V3" s="29" t="s">
        <v>79</v>
      </c>
      <c r="W3" s="29">
        <v>0</v>
      </c>
      <c r="X3" s="29">
        <v>33.014074086749467</v>
      </c>
      <c r="Y3" s="29">
        <v>28.689547317911153</v>
      </c>
      <c r="Z3" s="29">
        <v>20.035999815187157</v>
      </c>
      <c r="AA3" s="29">
        <v>2.879237590451496</v>
      </c>
      <c r="AB3" s="29">
        <v>9.9840979482716357</v>
      </c>
      <c r="AC3" s="29">
        <v>365.17771958414556</v>
      </c>
      <c r="AD3" s="29">
        <v>200.05777673572189</v>
      </c>
      <c r="AE3" s="29">
        <v>1.8072566204686202</v>
      </c>
      <c r="AF3" s="29">
        <v>565.23549631986759</v>
      </c>
      <c r="AG3" s="29">
        <v>-29.217164020079327</v>
      </c>
      <c r="AH3" s="29">
        <v>39.232850562864748</v>
      </c>
      <c r="AI3" s="29">
        <v>-79.795231636725489</v>
      </c>
      <c r="AJ3" s="29">
        <v>664.83660130718954</v>
      </c>
      <c r="AK3" s="29">
        <v>23.471256218759009</v>
      </c>
      <c r="AL3" s="29">
        <v>388.64897580290466</v>
      </c>
    </row>
    <row r="4" spans="1:38">
      <c r="A4" s="29">
        <v>1.05</v>
      </c>
      <c r="B4" s="29" t="s">
        <v>80</v>
      </c>
      <c r="C4" s="29">
        <v>11.437233730348659</v>
      </c>
      <c r="D4" s="29">
        <v>9.9113512717551533</v>
      </c>
      <c r="E4" s="29">
        <v>1.8490007252125091</v>
      </c>
      <c r="F4" s="29">
        <v>2.6533453346082592</v>
      </c>
      <c r="G4" s="29">
        <v>-0.35</v>
      </c>
      <c r="H4" s="29">
        <v>-27.713575126674399</v>
      </c>
      <c r="I4" s="29">
        <v>1.91</v>
      </c>
      <c r="J4" s="29">
        <v>33.159999999999997</v>
      </c>
      <c r="K4" s="29">
        <v>17.361256544502616</v>
      </c>
      <c r="L4" s="29">
        <v>0.42784346259708533</v>
      </c>
      <c r="M4" s="29">
        <v>0.37764327604659642</v>
      </c>
      <c r="N4" s="29">
        <v>0.38120927802210652</v>
      </c>
      <c r="O4" s="29">
        <v>0.67671877399201996</v>
      </c>
      <c r="P4" s="29">
        <v>0.36965185645237808</v>
      </c>
      <c r="Q4" s="29">
        <v>3108.6</v>
      </c>
      <c r="R4" s="29">
        <v>12240</v>
      </c>
      <c r="S4" s="29">
        <v>369.90000000000003</v>
      </c>
      <c r="T4" s="29">
        <v>2.1320999999999999</v>
      </c>
      <c r="U4" s="29">
        <v>1.05</v>
      </c>
      <c r="V4" s="29" t="s">
        <v>80</v>
      </c>
      <c r="W4" s="29">
        <v>0</v>
      </c>
      <c r="X4" s="29">
        <v>15.840549027216406</v>
      </c>
      <c r="Y4" s="29">
        <v>17.402180163483436</v>
      </c>
      <c r="Z4" s="29">
        <v>12.593708266009125</v>
      </c>
      <c r="AA4" s="29">
        <v>3.3531186338792822</v>
      </c>
      <c r="AB4" s="29">
        <v>5.261915115070865</v>
      </c>
      <c r="AG4" s="29">
        <v>-10.476707646916026</v>
      </c>
      <c r="AH4" s="29">
        <v>2.2985829148331169</v>
      </c>
    </row>
    <row r="5" spans="1:38">
      <c r="A5" s="29">
        <v>1.1000000000000001</v>
      </c>
      <c r="B5" s="29" t="s">
        <v>79</v>
      </c>
      <c r="C5" s="29">
        <v>23.470162561758993</v>
      </c>
      <c r="D5" s="29">
        <v>19.168971275362001</v>
      </c>
      <c r="G5" s="29">
        <v>-0.45579999999999998</v>
      </c>
      <c r="H5" s="29">
        <v>-27.411441190732901</v>
      </c>
      <c r="I5" s="29">
        <v>2</v>
      </c>
      <c r="J5" s="29">
        <v>28.46</v>
      </c>
      <c r="K5" s="29">
        <v>14.23</v>
      </c>
      <c r="L5" s="29">
        <v>0.40923283061199056</v>
      </c>
      <c r="M5" s="29">
        <v>0.35455721051975569</v>
      </c>
      <c r="N5" s="29">
        <v>0.34983484980680546</v>
      </c>
      <c r="O5" s="29">
        <v>0.65579272092733398</v>
      </c>
      <c r="P5" s="29">
        <v>0.35201140471145459</v>
      </c>
      <c r="Q5" s="29">
        <v>3390.3</v>
      </c>
      <c r="R5" s="29">
        <v>10555.2</v>
      </c>
      <c r="S5" s="29">
        <v>398.7</v>
      </c>
      <c r="T5" s="29">
        <v>2.4119999999999999</v>
      </c>
      <c r="U5" s="29">
        <v>1.1000000000000001</v>
      </c>
      <c r="V5" s="29" t="s">
        <v>79</v>
      </c>
      <c r="W5" s="29">
        <v>0</v>
      </c>
      <c r="X5" s="29">
        <v>38.923959452533182</v>
      </c>
      <c r="Y5" s="29">
        <v>5.6447432846299916</v>
      </c>
      <c r="Z5" s="29">
        <v>27.265389703810637</v>
      </c>
      <c r="AA5" s="29">
        <v>0.27285716326785908</v>
      </c>
      <c r="AB5" s="29">
        <v>22.736245569654432</v>
      </c>
      <c r="AC5" s="29">
        <v>229.79346760389467</v>
      </c>
      <c r="AD5" s="29">
        <v>249.87215046861684</v>
      </c>
      <c r="AE5" s="29">
        <v>1.0608034479581876</v>
      </c>
      <c r="AF5" s="29">
        <v>479.66561807251151</v>
      </c>
      <c r="AI5" s="29">
        <v>-89.098937413479078</v>
      </c>
      <c r="AJ5" s="29">
        <v>503.88888888888886</v>
      </c>
      <c r="AK5" s="29">
        <v>185.49438808666483</v>
      </c>
      <c r="AL5" s="29">
        <v>415.28785569055952</v>
      </c>
    </row>
    <row r="6" spans="1:38">
      <c r="A6" s="29">
        <v>1.1000000000000001</v>
      </c>
      <c r="B6" s="29" t="s">
        <v>80</v>
      </c>
      <c r="C6" s="29">
        <v>9.2920206174987356</v>
      </c>
      <c r="D6" s="29">
        <v>8.6806607715953614</v>
      </c>
      <c r="G6" s="29">
        <v>-0.4647</v>
      </c>
      <c r="H6" s="29">
        <v>-27.435778668031801</v>
      </c>
      <c r="I6" s="29">
        <v>1.91</v>
      </c>
      <c r="J6" s="29">
        <v>28.19</v>
      </c>
      <c r="K6" s="29">
        <v>14.759162303664922</v>
      </c>
      <c r="L6" s="29">
        <v>0.41586769011632507</v>
      </c>
      <c r="M6" s="29">
        <v>0.36020416238031178</v>
      </c>
      <c r="N6" s="29">
        <v>0.35876711244757459</v>
      </c>
      <c r="O6" s="29">
        <v>0.65863100419403342</v>
      </c>
      <c r="P6" s="29">
        <v>0.35905040753343359</v>
      </c>
      <c r="Q6" s="29">
        <v>3352.5</v>
      </c>
      <c r="R6" s="29">
        <v>10640.7</v>
      </c>
      <c r="S6" s="29">
        <v>391.5</v>
      </c>
      <c r="T6" s="29">
        <v>2.4083999999999999</v>
      </c>
      <c r="U6" s="29">
        <v>1.1000000000000001</v>
      </c>
      <c r="V6" s="29" t="s">
        <v>80</v>
      </c>
      <c r="W6" s="29">
        <v>0</v>
      </c>
      <c r="X6" s="29">
        <v>12.495469227563037</v>
      </c>
      <c r="Y6" s="29">
        <v>3.7822548787914889</v>
      </c>
      <c r="Z6" s="29">
        <v>9.82005624564861</v>
      </c>
      <c r="AA6" s="29">
        <v>0.46669210015068802</v>
      </c>
      <c r="AB6" s="29">
        <v>8.2314838708185203</v>
      </c>
    </row>
    <row r="7" spans="1:38">
      <c r="A7" s="29">
        <v>1.125</v>
      </c>
      <c r="B7" s="29" t="s">
        <v>79</v>
      </c>
      <c r="C7" s="29">
        <v>19.963734452191304</v>
      </c>
      <c r="D7" s="29">
        <v>11.88383870763303</v>
      </c>
      <c r="G7" s="29">
        <v>-0.73060000000000003</v>
      </c>
      <c r="H7" s="29">
        <v>-27.674300061894499</v>
      </c>
      <c r="I7" s="29">
        <v>2.2000000000000002</v>
      </c>
      <c r="J7" s="29">
        <v>28.41</v>
      </c>
      <c r="K7" s="29">
        <v>12.913636363636362</v>
      </c>
      <c r="L7" s="29">
        <v>0.3793417134266916</v>
      </c>
      <c r="M7" s="29">
        <v>0.34013920362979749</v>
      </c>
      <c r="N7" s="29">
        <v>0.33786560241721014</v>
      </c>
      <c r="O7" s="29">
        <v>0.66232853101966105</v>
      </c>
      <c r="P7" s="29">
        <v>0.36152748170354582</v>
      </c>
      <c r="Q7" s="29">
        <v>3645</v>
      </c>
      <c r="R7" s="29">
        <v>10137.6</v>
      </c>
      <c r="S7" s="29">
        <v>442.8</v>
      </c>
      <c r="T7" s="29">
        <v>2.6883000000000004</v>
      </c>
      <c r="U7" s="29">
        <v>1.125</v>
      </c>
      <c r="V7" s="29" t="s">
        <v>79</v>
      </c>
      <c r="W7" s="29">
        <v>0</v>
      </c>
      <c r="X7" s="29">
        <v>32.028853336348313</v>
      </c>
      <c r="Y7" s="29">
        <v>2.419824449505914</v>
      </c>
      <c r="Z7" s="29">
        <v>15.287569841612978</v>
      </c>
      <c r="AA7" s="29">
        <v>0.10577098239952544</v>
      </c>
      <c r="AB7" s="29">
        <v>22.917104629043141</v>
      </c>
      <c r="AC7" s="29">
        <v>218.69313279314019</v>
      </c>
      <c r="AD7" s="29">
        <v>320.4419490288476</v>
      </c>
      <c r="AE7" s="29">
        <v>0.74416919082820465</v>
      </c>
      <c r="AF7" s="29">
        <v>539.1350818219878</v>
      </c>
      <c r="AI7" s="29">
        <v>-92.795131690290347</v>
      </c>
      <c r="AJ7" s="29">
        <v>388.36601307189545</v>
      </c>
      <c r="AK7" s="29">
        <v>200.51957770580324</v>
      </c>
      <c r="AL7" s="29">
        <v>419.21271049894341</v>
      </c>
    </row>
    <row r="8" spans="1:38">
      <c r="A8" s="29">
        <v>1.125</v>
      </c>
      <c r="B8" s="29" t="s">
        <v>80</v>
      </c>
      <c r="C8" s="29">
        <v>10.354240969608542</v>
      </c>
      <c r="D8" s="29">
        <v>8.390950455306303</v>
      </c>
      <c r="G8" s="29">
        <v>-0.80549999999999999</v>
      </c>
      <c r="H8" s="29">
        <v>-27.694763615592901</v>
      </c>
      <c r="I8" s="29">
        <v>2.17</v>
      </c>
      <c r="J8" s="29">
        <v>28.43</v>
      </c>
      <c r="K8" s="29">
        <v>13.101382488479263</v>
      </c>
      <c r="L8" s="29">
        <v>0.38349605201465509</v>
      </c>
      <c r="M8" s="29">
        <v>0.34310613573213727</v>
      </c>
      <c r="N8" s="29">
        <v>0.34231916650415545</v>
      </c>
      <c r="O8" s="29">
        <v>0.65886612809756762</v>
      </c>
      <c r="P8" s="29">
        <v>0.36577195595738471</v>
      </c>
      <c r="Q8" s="29">
        <v>3690</v>
      </c>
      <c r="R8" s="29">
        <v>10640.7</v>
      </c>
      <c r="S8" s="29">
        <v>441.90000000000003</v>
      </c>
      <c r="T8" s="29">
        <v>2.6469</v>
      </c>
      <c r="U8" s="29">
        <v>1.125</v>
      </c>
      <c r="V8" s="29" t="s">
        <v>80</v>
      </c>
      <c r="W8" s="29">
        <v>0</v>
      </c>
      <c r="X8" s="29">
        <v>14.112367220671436</v>
      </c>
      <c r="Y8" s="29">
        <v>2.7680648438169926</v>
      </c>
      <c r="Z8" s="29">
        <v>9.0461369289475559</v>
      </c>
      <c r="AA8" s="29">
        <v>0.10239507399294386</v>
      </c>
      <c r="AB8" s="29">
        <v>62.13497199835647</v>
      </c>
    </row>
    <row r="9" spans="1:38">
      <c r="A9" s="29">
        <v>1.1499999999999999</v>
      </c>
      <c r="B9" s="29" t="s">
        <v>79</v>
      </c>
      <c r="C9" s="29">
        <v>19.669813233268545</v>
      </c>
      <c r="D9" s="29">
        <v>15.255650682984566</v>
      </c>
      <c r="G9" s="29">
        <v>-1.3942000000000001</v>
      </c>
      <c r="H9" s="29">
        <v>-27.425380277333399</v>
      </c>
      <c r="I9" s="29">
        <v>2.36</v>
      </c>
      <c r="J9" s="29">
        <v>25.89</v>
      </c>
      <c r="K9" s="29">
        <v>10.970338983050848</v>
      </c>
      <c r="L9" s="29">
        <v>0</v>
      </c>
      <c r="M9" s="29">
        <v>0.32585507418780035</v>
      </c>
      <c r="N9" s="29">
        <v>0.32777327553946317</v>
      </c>
      <c r="O9" s="29">
        <v>0.65129875118648439</v>
      </c>
      <c r="P9" s="29">
        <v>0.3646874992255324</v>
      </c>
      <c r="Q9" s="29">
        <v>3895.2000000000003</v>
      </c>
      <c r="R9" s="29">
        <v>10237.5</v>
      </c>
      <c r="S9" s="29">
        <v>443.7</v>
      </c>
      <c r="T9" s="29">
        <v>2.8214999999999999</v>
      </c>
      <c r="U9" s="29">
        <v>1.1499999999999999</v>
      </c>
      <c r="V9" s="29" t="s">
        <v>79</v>
      </c>
      <c r="W9" s="29">
        <v>0</v>
      </c>
      <c r="X9" s="29">
        <v>30.68687841662911</v>
      </c>
      <c r="Y9" s="29">
        <v>13.127599017901259</v>
      </c>
      <c r="Z9" s="29">
        <v>17.464892008985931</v>
      </c>
      <c r="AA9" s="29">
        <v>0.76188737801703832</v>
      </c>
      <c r="AB9" s="29">
        <v>17.278185984133845</v>
      </c>
      <c r="AC9" s="29">
        <v>431.79107706336418</v>
      </c>
      <c r="AD9" s="29">
        <v>462.68913971595856</v>
      </c>
      <c r="AE9" s="29">
        <v>0.92891103705580902</v>
      </c>
      <c r="AF9" s="29">
        <v>894.48021677932263</v>
      </c>
      <c r="AG9" s="29">
        <v>-34.655705032844395</v>
      </c>
      <c r="AH9" s="29">
        <v>57.090654795239033</v>
      </c>
      <c r="AI9" s="29">
        <v>-83.493606124602152</v>
      </c>
      <c r="AJ9" s="29">
        <v>349.80392156862746</v>
      </c>
      <c r="AK9" s="29">
        <v>33.801994881689929</v>
      </c>
      <c r="AL9" s="29">
        <v>465.59307194505408</v>
      </c>
    </row>
    <row r="10" spans="1:38">
      <c r="A10" s="29">
        <v>1.1499999999999999</v>
      </c>
      <c r="B10" s="29" t="s">
        <v>80</v>
      </c>
      <c r="C10" s="29">
        <v>14.025510525597971</v>
      </c>
      <c r="D10" s="29">
        <v>10.813925521623341</v>
      </c>
      <c r="G10" s="29">
        <v>-1.3575999999999999</v>
      </c>
      <c r="H10" s="29">
        <v>-27.4073005554622</v>
      </c>
      <c r="I10" s="29">
        <v>2.36</v>
      </c>
      <c r="J10" s="29">
        <v>26.31</v>
      </c>
      <c r="K10" s="29">
        <v>11.148305084745763</v>
      </c>
      <c r="L10" s="29">
        <v>0.38275349030908168</v>
      </c>
      <c r="M10" s="29">
        <v>0.33213435297041505</v>
      </c>
      <c r="N10" s="29">
        <v>0.33520401137855876</v>
      </c>
      <c r="O10" s="29">
        <v>0.65355848639644265</v>
      </c>
      <c r="P10" s="29">
        <v>0.3665577396925192</v>
      </c>
      <c r="Q10" s="29">
        <v>3928.5</v>
      </c>
      <c r="R10" s="29">
        <v>10356.300000000001</v>
      </c>
      <c r="S10" s="29">
        <v>441.90000000000003</v>
      </c>
      <c r="T10" s="29">
        <v>2.8053000000000003</v>
      </c>
      <c r="U10" s="29">
        <v>1.1499999999999999</v>
      </c>
      <c r="V10" s="29" t="s">
        <v>80</v>
      </c>
      <c r="W10" s="29">
        <v>0</v>
      </c>
      <c r="X10" s="29">
        <v>20.845462686024593</v>
      </c>
      <c r="Y10" s="29">
        <v>9.9095292418354646</v>
      </c>
      <c r="Z10" s="29">
        <v>12.008476912550975</v>
      </c>
      <c r="AA10" s="29">
        <v>0.96223974468830209</v>
      </c>
      <c r="AB10" s="29">
        <v>10.410579267123474</v>
      </c>
      <c r="AH10" s="29">
        <v>0</v>
      </c>
    </row>
    <row r="11" spans="1:38">
      <c r="A11" s="29">
        <v>2.0499999999999998</v>
      </c>
      <c r="B11" s="29" t="s">
        <v>79</v>
      </c>
      <c r="C11" s="29">
        <v>33.155304902942696</v>
      </c>
      <c r="D11" s="29">
        <v>18.191292575972962</v>
      </c>
      <c r="G11" s="29">
        <v>-0.79430000000000001</v>
      </c>
      <c r="H11" s="29">
        <v>-27.5401058964882</v>
      </c>
      <c r="I11" s="29">
        <v>1.98</v>
      </c>
      <c r="J11" s="29">
        <v>26.3</v>
      </c>
      <c r="K11" s="29">
        <v>13.282828282828284</v>
      </c>
      <c r="L11" s="29">
        <v>0</v>
      </c>
      <c r="M11" s="29">
        <v>0.30124831193402662</v>
      </c>
      <c r="N11" s="29">
        <v>0.29762471122932332</v>
      </c>
      <c r="O11" s="29">
        <v>0.58210958547269276</v>
      </c>
      <c r="P11" s="29">
        <v>0.30435229679798737</v>
      </c>
      <c r="Q11" s="29">
        <v>3524.4</v>
      </c>
      <c r="R11" s="29">
        <v>7987.5</v>
      </c>
      <c r="S11" s="29">
        <v>426.6</v>
      </c>
      <c r="T11" s="29">
        <v>2.5640999999999998</v>
      </c>
      <c r="U11" s="29">
        <v>2.0499999999999998</v>
      </c>
      <c r="V11" s="29" t="s">
        <v>79</v>
      </c>
      <c r="W11" s="29">
        <v>0</v>
      </c>
      <c r="X11" s="29">
        <v>52.605871918823397</v>
      </c>
      <c r="Y11" s="29">
        <v>2.6235141499053971</v>
      </c>
      <c r="Z11" s="29">
        <v>18.280598972788809</v>
      </c>
      <c r="AA11" s="29">
        <v>1.1605355106074109</v>
      </c>
      <c r="AB11" s="29">
        <v>2.3505862722574311</v>
      </c>
      <c r="AC11" s="29">
        <v>294.86380360949312</v>
      </c>
      <c r="AD11" s="29">
        <v>243.27199461320217</v>
      </c>
      <c r="AE11" s="29">
        <v>1.3397333158639411</v>
      </c>
      <c r="AF11" s="29">
        <v>538.13579822269526</v>
      </c>
      <c r="AI11" s="29">
        <v>-87.164132573208761</v>
      </c>
      <c r="AJ11" s="29">
        <v>468.26797385620915</v>
      </c>
      <c r="AK11" s="29">
        <v>195.41265083503092</v>
      </c>
      <c r="AL11" s="29">
        <v>490.27645444452401</v>
      </c>
    </row>
    <row r="12" spans="1:38">
      <c r="A12" s="29">
        <v>2.0499999999999998</v>
      </c>
      <c r="B12" s="29" t="s">
        <v>80</v>
      </c>
      <c r="C12" s="29">
        <v>14.713718285600962</v>
      </c>
      <c r="D12" s="29">
        <v>14.264350925238451</v>
      </c>
      <c r="G12" s="29">
        <v>-0.61990000000000001</v>
      </c>
      <c r="H12" s="29">
        <v>-27.6458934826695</v>
      </c>
      <c r="I12" s="29">
        <v>1.51</v>
      </c>
      <c r="J12" s="29">
        <v>21.68</v>
      </c>
      <c r="K12" s="29">
        <v>14.357615894039736</v>
      </c>
      <c r="L12" s="29">
        <v>0</v>
      </c>
      <c r="M12" s="29">
        <v>0.26521862325818174</v>
      </c>
      <c r="N12" s="29">
        <v>0.25924307294805821</v>
      </c>
      <c r="O12" s="29">
        <v>0.49645933336054765</v>
      </c>
      <c r="P12" s="29">
        <v>0.26010512742317748</v>
      </c>
      <c r="Q12" s="29">
        <v>3221.1</v>
      </c>
      <c r="R12" s="29">
        <v>6365.7</v>
      </c>
      <c r="S12" s="29">
        <v>428.40000000000003</v>
      </c>
      <c r="T12" s="29">
        <v>2.5550999999999999</v>
      </c>
      <c r="U12" s="29">
        <v>2.0499999999999998</v>
      </c>
      <c r="V12" s="29" t="s">
        <v>80</v>
      </c>
      <c r="W12" s="29">
        <v>0</v>
      </c>
      <c r="X12" s="29">
        <v>20.03736942317272</v>
      </c>
      <c r="Y12" s="29">
        <v>13.014788617365978</v>
      </c>
      <c r="Z12" s="29">
        <v>16.062096258487681</v>
      </c>
      <c r="AA12" s="29">
        <v>1.3612887161207661</v>
      </c>
      <c r="AB12" s="29">
        <v>19.125387303409674</v>
      </c>
    </row>
    <row r="13" spans="1:38">
      <c r="A13" s="29">
        <v>2.1</v>
      </c>
      <c r="B13" s="29" t="s">
        <v>79</v>
      </c>
      <c r="C13" s="29">
        <v>38.51535105118716</v>
      </c>
      <c r="D13" s="29">
        <v>29.491346288602312</v>
      </c>
      <c r="G13" s="29">
        <v>-0.94210000000000005</v>
      </c>
      <c r="H13" s="29">
        <v>-27.602528012396</v>
      </c>
      <c r="I13" s="29">
        <v>2.31</v>
      </c>
      <c r="J13" s="29">
        <v>28.15</v>
      </c>
      <c r="K13" s="29">
        <v>12.186147186147185</v>
      </c>
      <c r="L13" s="29">
        <v>0</v>
      </c>
      <c r="M13" s="29">
        <v>0.31318190835151755</v>
      </c>
      <c r="N13" s="29">
        <v>0.31164848244395954</v>
      </c>
      <c r="O13" s="29">
        <v>0.60145506843880181</v>
      </c>
      <c r="P13" s="29">
        <v>0.31859353302916088</v>
      </c>
      <c r="Q13" s="29">
        <v>3947.5</v>
      </c>
      <c r="R13" s="29">
        <v>9102.5</v>
      </c>
      <c r="S13" s="29">
        <v>460</v>
      </c>
      <c r="T13" s="29">
        <v>2.81</v>
      </c>
      <c r="U13" s="29">
        <v>2.1</v>
      </c>
      <c r="V13" s="29" t="s">
        <v>79</v>
      </c>
      <c r="W13" s="29">
        <v>0</v>
      </c>
      <c r="X13" s="29">
        <v>70.673919673991733</v>
      </c>
      <c r="Y13" s="29">
        <v>34.933240888921951</v>
      </c>
      <c r="Z13" s="29">
        <v>38.683901613162924</v>
      </c>
      <c r="AA13" s="29">
        <v>1.6806713452099691</v>
      </c>
      <c r="AB13" s="29">
        <v>20.853081558039857</v>
      </c>
      <c r="AC13" s="29">
        <v>388.61769976148452</v>
      </c>
      <c r="AD13" s="29">
        <v>149.54294869875687</v>
      </c>
      <c r="AE13" s="29">
        <v>2.6582110853847838</v>
      </c>
      <c r="AF13" s="29">
        <v>538.16064846024142</v>
      </c>
      <c r="AG13" s="29">
        <v>-31.39544499821498</v>
      </c>
      <c r="AH13" s="29">
        <v>40.226267744045408</v>
      </c>
      <c r="AI13" s="29">
        <v>-77.518803313437829</v>
      </c>
      <c r="AJ13" s="29">
        <v>219.73856209150327</v>
      </c>
      <c r="AK13" s="29">
        <v>36.381928525936615</v>
      </c>
      <c r="AL13" s="29">
        <v>424.9996282874211</v>
      </c>
    </row>
    <row r="14" spans="1:38">
      <c r="A14" s="29">
        <v>2.1</v>
      </c>
      <c r="B14" s="29" t="s">
        <v>80</v>
      </c>
      <c r="C14" s="29">
        <v>14.493026054426858</v>
      </c>
      <c r="D14" s="29">
        <v>12.267417399135198</v>
      </c>
      <c r="G14" s="29">
        <v>-0.871</v>
      </c>
      <c r="H14" s="29">
        <v>-27.735049757117601</v>
      </c>
      <c r="I14" s="29">
        <v>2.2599999999999998</v>
      </c>
      <c r="J14" s="29">
        <v>28.09</v>
      </c>
      <c r="K14" s="29">
        <v>12.429203539823011</v>
      </c>
      <c r="L14" s="29">
        <v>0</v>
      </c>
      <c r="M14" s="29">
        <v>0.34036264416925505</v>
      </c>
      <c r="N14" s="29">
        <v>0.34350373675858237</v>
      </c>
      <c r="O14" s="29">
        <v>0.64533006903847978</v>
      </c>
      <c r="P14" s="29">
        <v>0.3637145595688599</v>
      </c>
      <c r="Q14" s="29">
        <v>3833.1</v>
      </c>
      <c r="R14" s="29">
        <v>9116.1</v>
      </c>
      <c r="S14" s="29">
        <v>414</v>
      </c>
      <c r="T14" s="29">
        <v>2.5434000000000001</v>
      </c>
      <c r="U14" s="29">
        <v>2.1</v>
      </c>
      <c r="V14" s="29" t="s">
        <v>80</v>
      </c>
      <c r="W14" s="29">
        <v>0</v>
      </c>
      <c r="X14" s="29">
        <v>20.340388282652125</v>
      </c>
      <c r="Y14" s="29">
        <v>16.411703016682967</v>
      </c>
      <c r="Z14" s="29">
        <v>13.260052146220668</v>
      </c>
      <c r="AA14" s="29">
        <v>2.0323530528719851</v>
      </c>
      <c r="AB14" s="29">
        <v>8.0943495321736503</v>
      </c>
      <c r="AG14" s="29">
        <v>-7.4052169950883808</v>
      </c>
      <c r="AH14" s="29">
        <v>1.4705998162932266</v>
      </c>
    </row>
    <row r="15" spans="1:38">
      <c r="A15" s="29">
        <v>2.125</v>
      </c>
      <c r="B15" s="29" t="s">
        <v>79</v>
      </c>
      <c r="C15" s="29">
        <v>26.661095973877355</v>
      </c>
      <c r="D15" s="29">
        <v>21.180464925751963</v>
      </c>
      <c r="G15" s="29">
        <v>-1.1317999999999999</v>
      </c>
      <c r="H15" s="29">
        <v>-27.6324925014078</v>
      </c>
      <c r="I15" s="29">
        <v>2.4500000000000002</v>
      </c>
      <c r="J15" s="29">
        <v>29.46</v>
      </c>
      <c r="K15" s="29">
        <v>12.024489795918367</v>
      </c>
      <c r="L15" s="29">
        <v>0.37818918213562464</v>
      </c>
      <c r="M15" s="29">
        <v>0.32441149685775605</v>
      </c>
      <c r="N15" s="29">
        <v>0.32691560154122468</v>
      </c>
      <c r="O15" s="29">
        <v>0.65079962867893604</v>
      </c>
      <c r="P15" s="29">
        <v>0.35713554209902115</v>
      </c>
      <c r="Q15" s="29">
        <v>3929.4</v>
      </c>
      <c r="R15" s="29">
        <v>9932.4</v>
      </c>
      <c r="S15" s="29">
        <v>441</v>
      </c>
      <c r="T15" s="29">
        <v>2.8250999999999999</v>
      </c>
      <c r="U15" s="29">
        <v>2.125</v>
      </c>
      <c r="V15" s="29" t="s">
        <v>79</v>
      </c>
      <c r="W15" s="29">
        <v>0</v>
      </c>
      <c r="X15" s="29">
        <v>48.302925597421144</v>
      </c>
      <c r="Y15" s="29">
        <v>23.448339432376969</v>
      </c>
      <c r="Z15" s="29">
        <v>31.87236023819446</v>
      </c>
      <c r="AA15" s="29">
        <v>1.6347464653270694</v>
      </c>
      <c r="AB15" s="29">
        <v>14.408919582711791</v>
      </c>
      <c r="AC15" s="29">
        <v>335.96342118831325</v>
      </c>
      <c r="AD15" s="29">
        <v>270.68265982479494</v>
      </c>
      <c r="AE15" s="29">
        <v>1.2358713904688388</v>
      </c>
      <c r="AF15" s="29">
        <v>606.64608101310819</v>
      </c>
      <c r="AG15" s="29">
        <v>-33.654221247824182</v>
      </c>
      <c r="AH15" s="29">
        <v>55.100153203185663</v>
      </c>
      <c r="AI15" s="29">
        <v>-81.578656270637495</v>
      </c>
      <c r="AJ15" s="29">
        <v>648.9869281045751</v>
      </c>
      <c r="AK15" s="29">
        <v>19.82464350200679</v>
      </c>
      <c r="AL15" s="29">
        <v>355.78806469032003</v>
      </c>
    </row>
    <row r="16" spans="1:38">
      <c r="A16" s="29">
        <v>2.125</v>
      </c>
      <c r="B16" s="29" t="s">
        <v>80</v>
      </c>
      <c r="C16" s="29">
        <v>11.41796616533631</v>
      </c>
      <c r="D16" s="29">
        <v>10.656962369778276</v>
      </c>
      <c r="G16" s="29">
        <v>-1.0122</v>
      </c>
      <c r="H16" s="29">
        <v>-27.663091118756299</v>
      </c>
      <c r="I16" s="29">
        <v>2.39</v>
      </c>
      <c r="J16" s="29">
        <v>29.35</v>
      </c>
      <c r="K16" s="29">
        <v>12.280334728033473</v>
      </c>
      <c r="L16" s="29">
        <v>0</v>
      </c>
      <c r="M16" s="29">
        <v>0.31824505560670246</v>
      </c>
      <c r="N16" s="29">
        <v>0.32258885790578051</v>
      </c>
      <c r="O16" s="29">
        <v>0.63735766506147085</v>
      </c>
      <c r="P16" s="29">
        <v>0.35128932498518878</v>
      </c>
      <c r="Q16" s="29">
        <v>4088.7000000000003</v>
      </c>
      <c r="R16" s="29">
        <v>10197.9</v>
      </c>
      <c r="S16" s="29">
        <v>446.40000000000003</v>
      </c>
      <c r="T16" s="29">
        <v>2.7890999999999999</v>
      </c>
      <c r="U16" s="29">
        <v>2.125</v>
      </c>
      <c r="V16" s="29" t="s">
        <v>80</v>
      </c>
      <c r="W16" s="29">
        <v>0</v>
      </c>
      <c r="X16" s="29">
        <v>15.481638549966753</v>
      </c>
      <c r="Y16" s="29">
        <v>11.970703412893783</v>
      </c>
      <c r="Z16" s="29">
        <v>11.672693183922993</v>
      </c>
      <c r="AA16" s="29">
        <v>1.6337166237757963</v>
      </c>
      <c r="AB16" s="29">
        <v>7.3453918830253935</v>
      </c>
      <c r="AH16" s="29">
        <v>0</v>
      </c>
    </row>
    <row r="17" spans="1:38">
      <c r="A17" s="29">
        <v>2.15</v>
      </c>
      <c r="B17" s="29" t="s">
        <v>79</v>
      </c>
      <c r="C17" s="29">
        <v>21.900341700127527</v>
      </c>
      <c r="D17" s="29">
        <v>10.16500634811346</v>
      </c>
      <c r="E17" s="29">
        <v>1.8849790834652549</v>
      </c>
      <c r="F17" s="29">
        <v>7.1051645810909827</v>
      </c>
      <c r="G17" s="29">
        <v>-1.0029999999999999</v>
      </c>
      <c r="H17" s="29">
        <v>-27.6549258990825</v>
      </c>
      <c r="I17" s="29">
        <v>2.35</v>
      </c>
      <c r="J17" s="29">
        <v>29.75</v>
      </c>
      <c r="K17" s="29">
        <v>12.659574468085106</v>
      </c>
      <c r="L17" s="29">
        <v>0.36605560313066338</v>
      </c>
      <c r="M17" s="29">
        <v>0.3275334574711728</v>
      </c>
      <c r="N17" s="29">
        <v>0.32765170374205888</v>
      </c>
      <c r="O17" s="29">
        <v>0.65585729791089953</v>
      </c>
      <c r="P17" s="29">
        <v>0.3551520522573835</v>
      </c>
      <c r="Q17" s="29">
        <v>3919.5</v>
      </c>
      <c r="R17" s="29">
        <v>10122.300000000001</v>
      </c>
      <c r="S17" s="29">
        <v>450.90000000000003</v>
      </c>
      <c r="T17" s="29">
        <v>2.8512000000000004</v>
      </c>
      <c r="U17" s="29">
        <v>2.15</v>
      </c>
      <c r="V17" s="29" t="s">
        <v>79</v>
      </c>
      <c r="W17" s="29">
        <v>0</v>
      </c>
      <c r="X17" s="29">
        <v>35.125562026508092</v>
      </c>
      <c r="Y17" s="29">
        <v>1.1555735752650735</v>
      </c>
      <c r="Z17" s="29">
        <v>12.589009878410655</v>
      </c>
      <c r="AA17" s="29">
        <v>0.11275078381245551</v>
      </c>
      <c r="AB17" s="29">
        <v>10.39880741321271</v>
      </c>
      <c r="AC17" s="29">
        <v>228.12874632046828</v>
      </c>
      <c r="AD17" s="29">
        <v>334.38605538704849</v>
      </c>
      <c r="AE17" s="29">
        <v>0.92902609243487611</v>
      </c>
      <c r="AF17" s="29">
        <v>562.51480170751677</v>
      </c>
      <c r="AI17" s="29">
        <v>-96.316840609071775</v>
      </c>
      <c r="AJ17" s="29">
        <v>795.22875816993462</v>
      </c>
      <c r="AK17" s="29">
        <v>218.01338483966359</v>
      </c>
      <c r="AL17" s="29">
        <v>446.14213116013184</v>
      </c>
    </row>
    <row r="18" spans="1:38">
      <c r="A18" s="29">
        <v>2.15</v>
      </c>
      <c r="B18" s="29" t="s">
        <v>80</v>
      </c>
      <c r="C18" s="29">
        <v>14.298820682135963</v>
      </c>
      <c r="D18" s="29">
        <v>8.7214181039818044</v>
      </c>
      <c r="E18" s="29">
        <v>1.5586171437194158</v>
      </c>
      <c r="F18" s="29">
        <v>3.6554095008893999</v>
      </c>
      <c r="G18" s="29">
        <v>-1.0780000000000001</v>
      </c>
      <c r="H18" s="29">
        <v>-27.633548857926399</v>
      </c>
      <c r="I18" s="29">
        <v>2.35</v>
      </c>
      <c r="J18" s="29">
        <v>29.51</v>
      </c>
      <c r="K18" s="29">
        <v>12.557446808510639</v>
      </c>
      <c r="L18" s="29">
        <v>0.3621466914964841</v>
      </c>
      <c r="M18" s="29">
        <v>0.31935463907417039</v>
      </c>
      <c r="N18" s="29">
        <v>0.31964317719857616</v>
      </c>
      <c r="O18" s="29">
        <v>0.64444146172288608</v>
      </c>
      <c r="P18" s="29">
        <v>0.35239265618231108</v>
      </c>
      <c r="Q18" s="29">
        <v>3975.3</v>
      </c>
      <c r="R18" s="29">
        <v>10299.6</v>
      </c>
      <c r="S18" s="29">
        <v>459</v>
      </c>
      <c r="T18" s="29">
        <v>2.8340999999999998</v>
      </c>
      <c r="U18" s="29">
        <v>2.15</v>
      </c>
      <c r="V18" s="29" t="s">
        <v>80</v>
      </c>
      <c r="W18" s="29">
        <v>0</v>
      </c>
      <c r="X18" s="29">
        <v>20.783339803816983</v>
      </c>
      <c r="Y18" s="29">
        <v>2.7655661305065879</v>
      </c>
      <c r="Z18" s="29">
        <v>8.9297510391906858</v>
      </c>
      <c r="AA18" s="29">
        <v>0.11465079504152927</v>
      </c>
      <c r="AB18" s="29">
        <v>24.011361243689645</v>
      </c>
    </row>
    <row r="19" spans="1:38">
      <c r="A19" s="29">
        <v>3.05</v>
      </c>
      <c r="B19" s="29" t="s">
        <v>79</v>
      </c>
      <c r="C19" s="29">
        <v>35.076448997156234</v>
      </c>
      <c r="D19" s="29">
        <v>33.529748929306692</v>
      </c>
      <c r="G19" s="29">
        <v>-6.2713999999999999</v>
      </c>
      <c r="H19" s="29">
        <v>-27.3</v>
      </c>
      <c r="I19" s="29">
        <v>0.15</v>
      </c>
      <c r="J19" s="29">
        <v>2.15</v>
      </c>
      <c r="K19" s="29">
        <v>14.333333333333334</v>
      </c>
      <c r="L19" s="29">
        <v>0</v>
      </c>
      <c r="M19" s="29">
        <v>3.9317227467339989E-2</v>
      </c>
      <c r="N19" s="29">
        <v>1.8477604566911845E-2</v>
      </c>
      <c r="O19" s="29">
        <v>0.21033284389065759</v>
      </c>
      <c r="P19" s="29">
        <v>0.17794557580414971</v>
      </c>
      <c r="Q19" s="29">
        <v>3639</v>
      </c>
      <c r="R19" s="29">
        <v>1310</v>
      </c>
      <c r="S19" s="29">
        <v>1160</v>
      </c>
      <c r="T19" s="29">
        <v>7.0119999999999996</v>
      </c>
      <c r="U19" s="29">
        <v>3.05</v>
      </c>
      <c r="V19" s="29" t="s">
        <v>79</v>
      </c>
      <c r="W19" s="29">
        <v>0</v>
      </c>
      <c r="X19" s="29">
        <v>53.268125541571862</v>
      </c>
      <c r="Y19" s="29">
        <v>19.936525885990335</v>
      </c>
      <c r="Z19" s="29">
        <v>40.36446402401814</v>
      </c>
      <c r="AA19" s="29">
        <v>2.5426450316974072</v>
      </c>
      <c r="AB19" s="29">
        <v>8.0591982549756978</v>
      </c>
      <c r="AG19" s="29">
        <v>-38.218807023230227</v>
      </c>
      <c r="AH19" s="29">
        <v>99.191494508453431</v>
      </c>
    </row>
    <row r="20" spans="1:38">
      <c r="A20" s="29">
        <v>3.1</v>
      </c>
      <c r="B20" s="29" t="s">
        <v>79</v>
      </c>
      <c r="C20" s="29">
        <v>23.648140855036626</v>
      </c>
      <c r="D20" s="29">
        <v>18.386651226325426</v>
      </c>
      <c r="E20" s="29">
        <v>2.1915107120426458</v>
      </c>
      <c r="F20" s="29">
        <v>11.367711274970537</v>
      </c>
      <c r="G20" s="29">
        <v>1.3256999999999999</v>
      </c>
      <c r="H20" s="29">
        <v>-27.835000000000001</v>
      </c>
      <c r="I20" s="29">
        <v>0.56000000000000005</v>
      </c>
      <c r="J20" s="29">
        <v>10.655000000000001</v>
      </c>
      <c r="K20" s="29">
        <v>19.062839782539179</v>
      </c>
      <c r="L20" s="29">
        <v>0</v>
      </c>
      <c r="M20" s="29">
        <v>0.24455642208354889</v>
      </c>
      <c r="N20" s="29">
        <v>0.21383111434345531</v>
      </c>
      <c r="O20" s="29">
        <v>0.49087476037001682</v>
      </c>
      <c r="P20" s="29">
        <v>0.25272169877004974</v>
      </c>
      <c r="Q20" s="29">
        <v>5087</v>
      </c>
      <c r="R20" s="29">
        <v>2604</v>
      </c>
      <c r="S20" s="29">
        <v>867.5</v>
      </c>
      <c r="T20" s="29">
        <v>5.2505000000000006</v>
      </c>
      <c r="U20" s="29">
        <v>3.1</v>
      </c>
      <c r="V20" s="29" t="s">
        <v>79</v>
      </c>
      <c r="W20" s="29">
        <v>0</v>
      </c>
      <c r="X20" s="29">
        <v>30.332898439909041</v>
      </c>
      <c r="Y20" s="29">
        <v>37.489691910379811</v>
      </c>
      <c r="Z20" s="29">
        <v>17.924878803928639</v>
      </c>
      <c r="AA20" s="29">
        <v>2.1497976353272468</v>
      </c>
      <c r="AB20" s="29">
        <v>17.832292591876577</v>
      </c>
      <c r="AG20" s="29">
        <v>-36.284052167999015</v>
      </c>
      <c r="AH20" s="29">
        <v>68.004712634278533</v>
      </c>
    </row>
    <row r="21" spans="1:38">
      <c r="A21" s="29">
        <v>3.125</v>
      </c>
      <c r="B21" s="29" t="s">
        <v>79</v>
      </c>
      <c r="C21" s="29">
        <v>10.309094790420845</v>
      </c>
      <c r="D21" s="29">
        <v>7.2972614509697591</v>
      </c>
      <c r="E21" s="29">
        <v>1.5884798802646374</v>
      </c>
      <c r="F21" s="29">
        <v>3.1332685942895919</v>
      </c>
      <c r="G21" s="29">
        <v>-7.8799999999999995E-2</v>
      </c>
      <c r="H21" s="29">
        <v>-27.585816275584701</v>
      </c>
      <c r="I21" s="29">
        <v>1.74</v>
      </c>
      <c r="J21" s="29">
        <v>28.17</v>
      </c>
      <c r="K21" s="29">
        <v>16.189655172413794</v>
      </c>
      <c r="L21" s="29">
        <v>0.43213999956887317</v>
      </c>
      <c r="M21" s="29">
        <v>0.47251629722899557</v>
      </c>
      <c r="N21" s="29">
        <v>0.46277663444627465</v>
      </c>
      <c r="O21" s="29">
        <v>0.79989881199192014</v>
      </c>
      <c r="P21" s="29">
        <v>0.47094522026144042</v>
      </c>
      <c r="Q21" s="29">
        <v>2950.2000000000003</v>
      </c>
      <c r="R21" s="29">
        <v>9550.8000000000011</v>
      </c>
      <c r="S21" s="29">
        <v>476.1</v>
      </c>
      <c r="T21" s="29">
        <v>2.5649999999999999</v>
      </c>
      <c r="U21" s="29">
        <v>3.125</v>
      </c>
      <c r="V21" s="29" t="s">
        <v>79</v>
      </c>
      <c r="W21" s="29">
        <v>0</v>
      </c>
      <c r="X21" s="29">
        <v>14.713678118959836</v>
      </c>
      <c r="Y21" s="29">
        <v>15.554386309152724</v>
      </c>
      <c r="Z21" s="29">
        <v>8.0285822201171104</v>
      </c>
      <c r="AA21" s="29">
        <v>1.249139117300998</v>
      </c>
      <c r="AB21" s="29">
        <v>12.453238367006824</v>
      </c>
      <c r="AC21" s="29">
        <v>545.70916318209129</v>
      </c>
      <c r="AD21" s="29">
        <v>404.4696266789752</v>
      </c>
      <c r="AE21" s="29">
        <v>1.3476168689432593</v>
      </c>
      <c r="AF21" s="29">
        <v>950.17878986106643</v>
      </c>
      <c r="AG21" s="29">
        <v>-22.287560850688681</v>
      </c>
      <c r="AH21" s="29">
        <v>20.428818804836109</v>
      </c>
      <c r="AI21" s="29">
        <v>-81.735046704957924</v>
      </c>
      <c r="AJ21" s="29">
        <v>340.65359477124179</v>
      </c>
      <c r="AK21" s="29">
        <v>68.875322399445039</v>
      </c>
      <c r="AL21" s="29">
        <v>614.58448558153634</v>
      </c>
    </row>
    <row r="22" spans="1:38">
      <c r="A22" s="29">
        <v>3.125</v>
      </c>
      <c r="B22" s="29" t="s">
        <v>80</v>
      </c>
      <c r="C22" s="29">
        <v>7.1886532762499131</v>
      </c>
      <c r="D22" s="29">
        <v>5.3609752523971368</v>
      </c>
      <c r="E22" s="29">
        <v>1.9698163512898026</v>
      </c>
      <c r="F22" s="29">
        <v>3.4531947334550885</v>
      </c>
      <c r="G22" s="29">
        <v>3.9300000000000002E-2</v>
      </c>
      <c r="H22" s="29">
        <v>-27.442109078912999</v>
      </c>
      <c r="I22" s="29">
        <v>1.73</v>
      </c>
      <c r="J22" s="29">
        <v>28.27</v>
      </c>
      <c r="K22" s="29">
        <v>16.341040462427745</v>
      </c>
      <c r="L22" s="29">
        <v>0.43745900980653923</v>
      </c>
      <c r="M22" s="29">
        <v>0.4911979635164595</v>
      </c>
      <c r="N22" s="29">
        <v>0.48006159222113054</v>
      </c>
      <c r="O22" s="29">
        <v>0.82539279298429347</v>
      </c>
      <c r="P22" s="29">
        <v>0.49163605633510726</v>
      </c>
      <c r="Q22" s="29">
        <v>2984.4</v>
      </c>
      <c r="R22" s="29">
        <v>9766.8000000000011</v>
      </c>
      <c r="S22" s="29">
        <v>483.3</v>
      </c>
      <c r="T22" s="29">
        <v>2.5425</v>
      </c>
      <c r="U22" s="29">
        <v>3.125</v>
      </c>
      <c r="V22" s="29" t="s">
        <v>80</v>
      </c>
      <c r="W22" s="29">
        <v>0</v>
      </c>
      <c r="X22" s="29">
        <v>10.06740089814857</v>
      </c>
      <c r="Y22" s="29">
        <v>8.8586719309642881</v>
      </c>
      <c r="Z22" s="29">
        <v>5.9424454979457479</v>
      </c>
      <c r="AA22" s="29">
        <v>1.1657820238170016</v>
      </c>
      <c r="AB22" s="29">
        <v>7.5091622056457412</v>
      </c>
      <c r="AH22" s="29">
        <v>0</v>
      </c>
    </row>
    <row r="23" spans="1:38">
      <c r="A23" s="29">
        <v>3.15</v>
      </c>
      <c r="B23" s="29" t="s">
        <v>79</v>
      </c>
      <c r="C23" s="29">
        <v>22.370501134714075</v>
      </c>
      <c r="D23" s="29">
        <v>15.944869372728505</v>
      </c>
      <c r="G23" s="29">
        <v>-0.95520000000000005</v>
      </c>
      <c r="H23" s="29">
        <v>-27.622015355541201</v>
      </c>
      <c r="I23" s="29">
        <v>2.37</v>
      </c>
      <c r="J23" s="29">
        <v>29.76</v>
      </c>
      <c r="K23" s="29">
        <v>12.556962025316455</v>
      </c>
      <c r="L23" s="29">
        <v>0</v>
      </c>
      <c r="M23" s="29">
        <v>0.32153339220065374</v>
      </c>
      <c r="N23" s="29">
        <v>0.32195437738541721</v>
      </c>
      <c r="O23" s="29">
        <v>0.64314092015711488</v>
      </c>
      <c r="P23" s="29">
        <v>0.35062902864949808</v>
      </c>
      <c r="Q23" s="29">
        <v>3951</v>
      </c>
      <c r="R23" s="29">
        <v>10197.9</v>
      </c>
      <c r="S23" s="29">
        <v>450.90000000000003</v>
      </c>
      <c r="T23" s="29">
        <v>2.8683000000000001</v>
      </c>
      <c r="U23" s="29">
        <v>3.15</v>
      </c>
      <c r="V23" s="29" t="s">
        <v>79</v>
      </c>
      <c r="W23" s="29">
        <v>0</v>
      </c>
      <c r="X23" s="29">
        <v>38.996810607530414</v>
      </c>
      <c r="Y23" s="29">
        <v>23.061480194192182</v>
      </c>
      <c r="Z23" s="29">
        <v>22.929197523931737</v>
      </c>
      <c r="AA23" s="29">
        <v>1.5280213047497833</v>
      </c>
      <c r="AB23" s="29">
        <v>15.362335233942366</v>
      </c>
      <c r="AC23" s="29">
        <v>277.05619133279919</v>
      </c>
      <c r="AD23" s="29">
        <v>192.47309684490642</v>
      </c>
      <c r="AE23" s="29">
        <v>1.455045176924237</v>
      </c>
      <c r="AF23" s="29">
        <v>469.52928817770561</v>
      </c>
      <c r="AG23" s="29">
        <v>-32.338754095507134</v>
      </c>
      <c r="AH23" s="29">
        <v>47.068093481588527</v>
      </c>
      <c r="AI23" s="29">
        <v>-82.342296345868633</v>
      </c>
      <c r="AJ23" s="29">
        <v>795.39215686274508</v>
      </c>
      <c r="AK23" s="29">
        <v>59.392050696059961</v>
      </c>
      <c r="AL23" s="29">
        <v>336.44824202885906</v>
      </c>
    </row>
    <row r="24" spans="1:38">
      <c r="A24" s="29">
        <v>3.15</v>
      </c>
      <c r="B24" s="29" t="s">
        <v>80</v>
      </c>
      <c r="C24" s="29">
        <v>11.989374459210303</v>
      </c>
      <c r="D24" s="29">
        <v>10.867628152669278</v>
      </c>
      <c r="G24" s="29">
        <v>-0.95240000000000002</v>
      </c>
      <c r="H24" s="29">
        <v>-27.640145563859399</v>
      </c>
      <c r="I24" s="29">
        <v>2.35</v>
      </c>
      <c r="J24" s="29">
        <v>29.53</v>
      </c>
      <c r="K24" s="29">
        <v>12.565957446808511</v>
      </c>
      <c r="L24" s="29">
        <v>0.38107246849657311</v>
      </c>
      <c r="M24" s="29">
        <v>0.33492070231580073</v>
      </c>
      <c r="N24" s="29">
        <v>0.3367989523811652</v>
      </c>
      <c r="O24" s="29">
        <v>0.65805681008109651</v>
      </c>
      <c r="P24" s="29">
        <v>0.3757941500499451</v>
      </c>
      <c r="Q24" s="29">
        <v>3951.9</v>
      </c>
      <c r="R24" s="29">
        <v>10024.200000000001</v>
      </c>
      <c r="S24" s="29">
        <v>453.6</v>
      </c>
      <c r="T24" s="29">
        <v>2.8260000000000001</v>
      </c>
      <c r="U24" s="29">
        <v>3.15</v>
      </c>
      <c r="V24" s="29" t="s">
        <v>80</v>
      </c>
      <c r="W24" s="29">
        <v>0</v>
      </c>
      <c r="X24" s="29">
        <v>16.145912662983875</v>
      </c>
      <c r="Y24" s="29">
        <v>14.13566461821417</v>
      </c>
      <c r="Z24" s="29">
        <v>11.564291860400679</v>
      </c>
      <c r="AA24" s="29">
        <v>1.4548119071102537</v>
      </c>
      <c r="AB24" s="29">
        <v>9.7808418948962252</v>
      </c>
      <c r="AH24" s="29">
        <v>0</v>
      </c>
    </row>
    <row r="25" spans="1:38">
      <c r="U25" s="29">
        <v>1.05</v>
      </c>
      <c r="V25" s="29" t="s">
        <v>79</v>
      </c>
      <c r="W25" s="29">
        <v>6</v>
      </c>
      <c r="X25" s="29">
        <v>12.692407459254534</v>
      </c>
      <c r="Y25" s="29">
        <v>147.51799311108553</v>
      </c>
      <c r="Z25" s="29">
        <v>12.093672129139099</v>
      </c>
      <c r="AA25" s="29">
        <v>90.165581144593361</v>
      </c>
      <c r="AB25" s="29">
        <v>1.6368242104598221</v>
      </c>
      <c r="AC25" s="29">
        <v>349.84630831682574</v>
      </c>
      <c r="AD25" s="29">
        <v>183.43595908203244</v>
      </c>
      <c r="AE25" s="29">
        <v>1.8628441978210979</v>
      </c>
      <c r="AF25" s="29">
        <v>533.28226739885815</v>
      </c>
      <c r="AG25" s="29">
        <v>-51.956591176211674</v>
      </c>
      <c r="AH25" s="29">
        <v>601.901899174861</v>
      </c>
      <c r="AI25" s="29">
        <v>-66.818662906312639</v>
      </c>
      <c r="AJ25" s="29">
        <v>556.17647058823525</v>
      </c>
      <c r="AK25" s="29">
        <v>61.552586869873728</v>
      </c>
      <c r="AL25" s="29">
        <v>411.39889518669952</v>
      </c>
    </row>
    <row r="26" spans="1:38">
      <c r="U26" s="29">
        <v>1.05</v>
      </c>
      <c r="V26" s="29" t="s">
        <v>80</v>
      </c>
      <c r="W26" s="29">
        <v>6</v>
      </c>
      <c r="X26" s="29">
        <v>9.2630159187628234</v>
      </c>
      <c r="Y26" s="29">
        <v>106.47880771929113</v>
      </c>
      <c r="Z26" s="29">
        <v>7.6259379658459281</v>
      </c>
      <c r="AA26" s="29">
        <v>73.599411051617267</v>
      </c>
      <c r="AB26" s="29">
        <v>1.4753231424252515</v>
      </c>
      <c r="AG26" s="29">
        <v>-36.36132652343175</v>
      </c>
      <c r="AH26" s="29">
        <v>186.09871260693285</v>
      </c>
    </row>
    <row r="27" spans="1:38">
      <c r="U27" s="29">
        <v>1.1000000000000001</v>
      </c>
      <c r="V27" s="29" t="s">
        <v>79</v>
      </c>
      <c r="W27" s="29">
        <v>6</v>
      </c>
      <c r="X27" s="29">
        <v>10.07075653491167</v>
      </c>
      <c r="Y27" s="29">
        <v>131.49593304572036</v>
      </c>
      <c r="Z27" s="29">
        <v>11.411528581324133</v>
      </c>
      <c r="AA27" s="29">
        <v>93.769581915196071</v>
      </c>
      <c r="AB27" s="29">
        <v>1.4026058684920388</v>
      </c>
      <c r="AC27" s="29">
        <v>275.66072245196398</v>
      </c>
      <c r="AD27" s="29">
        <v>283.47096555315198</v>
      </c>
      <c r="AE27" s="29">
        <v>1.3298857520563387</v>
      </c>
      <c r="AF27" s="29">
        <v>559.13168800511596</v>
      </c>
      <c r="AG27" s="29">
        <v>-53.72220268247758</v>
      </c>
      <c r="AH27" s="29">
        <v>736.43014450563578</v>
      </c>
      <c r="AI27" s="29">
        <v>-67.872784401881134</v>
      </c>
      <c r="AJ27" s="29">
        <v>789.83660130718954</v>
      </c>
      <c r="AK27" s="29">
        <v>73.978481759277344</v>
      </c>
      <c r="AL27" s="29">
        <v>349.63920421124129</v>
      </c>
    </row>
    <row r="28" spans="1:38">
      <c r="U28" s="29">
        <v>1.1000000000000001</v>
      </c>
      <c r="V28" s="29" t="s">
        <v>80</v>
      </c>
      <c r="W28" s="29">
        <v>6</v>
      </c>
      <c r="X28" s="29">
        <v>6.5594425359501756</v>
      </c>
      <c r="Y28" s="29">
        <v>65.766533813271906</v>
      </c>
      <c r="Z28" s="29">
        <v>7.6520296840573288</v>
      </c>
      <c r="AA28" s="29">
        <v>55.175054890176703</v>
      </c>
      <c r="AB28" s="29">
        <v>1.1928352177613581</v>
      </c>
      <c r="AG28" s="29">
        <v>-42.660607176719708</v>
      </c>
      <c r="AH28" s="29">
        <v>294.50416720272489</v>
      </c>
    </row>
    <row r="29" spans="1:38">
      <c r="U29" s="29">
        <v>1.125</v>
      </c>
      <c r="V29" s="29" t="s">
        <v>79</v>
      </c>
      <c r="W29" s="29">
        <v>6</v>
      </c>
      <c r="X29" s="29">
        <v>9.7320102086019684</v>
      </c>
      <c r="Y29" s="29">
        <v>101.97553202412166</v>
      </c>
      <c r="Z29" s="29">
        <v>8.4511828873180779</v>
      </c>
      <c r="AA29" s="29">
        <v>53.148702322391223</v>
      </c>
      <c r="AB29" s="29">
        <v>1.9187571739227198</v>
      </c>
      <c r="AC29" s="29">
        <v>198.29008856048961</v>
      </c>
      <c r="AD29" s="29">
        <v>228.02810843722918</v>
      </c>
      <c r="AE29" s="29">
        <v>1.122430801026008</v>
      </c>
      <c r="AF29" s="29">
        <v>426.31819699771881</v>
      </c>
      <c r="AG29" s="29">
        <v>-54.638915222381293</v>
      </c>
      <c r="AH29" s="29">
        <v>744.43275296426816</v>
      </c>
      <c r="AI29" s="29">
        <v>-69.991459595900125</v>
      </c>
      <c r="AJ29" s="29">
        <v>833.30065359477123</v>
      </c>
      <c r="AK29" s="29">
        <v>51.551173740709181</v>
      </c>
      <c r="AL29" s="29">
        <v>249.84126230119878</v>
      </c>
    </row>
    <row r="30" spans="1:38">
      <c r="U30" s="29">
        <v>1.125</v>
      </c>
      <c r="V30" s="29" t="s">
        <v>80</v>
      </c>
      <c r="W30" s="29">
        <v>6</v>
      </c>
      <c r="X30" s="29">
        <v>7.4011985518029464</v>
      </c>
      <c r="Y30" s="29">
        <v>64.5250695468754</v>
      </c>
      <c r="Z30" s="29">
        <v>7.8617055040607298</v>
      </c>
      <c r="AA30" s="29">
        <v>47.134794863598309</v>
      </c>
      <c r="AB30" s="29">
        <v>1.3688766698706452</v>
      </c>
      <c r="AG30" s="29">
        <v>-46.926817637742609</v>
      </c>
      <c r="AH30" s="29">
        <v>377.87800067575699</v>
      </c>
    </row>
    <row r="31" spans="1:38">
      <c r="U31" s="29">
        <v>1.1499999999999999</v>
      </c>
      <c r="V31" s="29" t="s">
        <v>79</v>
      </c>
      <c r="W31" s="29">
        <v>6</v>
      </c>
      <c r="X31" s="29">
        <v>9.7172030012733686</v>
      </c>
      <c r="Y31" s="29">
        <v>87.840195853153759</v>
      </c>
      <c r="Z31" s="29">
        <v>12.885189477780079</v>
      </c>
      <c r="AA31" s="29">
        <v>53.51630238594575</v>
      </c>
      <c r="AB31" s="29">
        <v>1.6413040840641511</v>
      </c>
      <c r="AC31" s="29">
        <v>382.43481625442558</v>
      </c>
      <c r="AD31" s="29">
        <v>325.41370945429827</v>
      </c>
      <c r="AE31" s="29">
        <v>1.4827771660826656</v>
      </c>
      <c r="AF31" s="29">
        <v>707.84852570872374</v>
      </c>
      <c r="AG31" s="29">
        <v>-55.881097442083693</v>
      </c>
      <c r="AH31" s="29">
        <v>908.34719004680471</v>
      </c>
      <c r="AI31" s="29">
        <v>-70.423392917723646</v>
      </c>
      <c r="AJ31" s="29">
        <v>851.27450980392143</v>
      </c>
      <c r="AK31" s="29">
        <v>87.184049291565998</v>
      </c>
      <c r="AL31" s="29">
        <v>469.61886554599158</v>
      </c>
    </row>
    <row r="32" spans="1:38">
      <c r="U32" s="29">
        <v>1.1499999999999999</v>
      </c>
      <c r="V32" s="29" t="s">
        <v>80</v>
      </c>
      <c r="W32" s="29">
        <v>6</v>
      </c>
      <c r="X32" s="29">
        <v>8.1745003277486443</v>
      </c>
      <c r="Y32" s="29">
        <v>78.008237086819221</v>
      </c>
      <c r="Z32" s="29">
        <v>9.5851540937952482</v>
      </c>
      <c r="AA32" s="29">
        <v>48.946842785710068</v>
      </c>
      <c r="AB32" s="29">
        <v>1.6002144330709827</v>
      </c>
      <c r="AG32" s="29">
        <v>-31.142340591548205</v>
      </c>
      <c r="AH32" s="29">
        <v>49.678078658992511</v>
      </c>
    </row>
    <row r="33" spans="21:38">
      <c r="U33" s="29">
        <v>2.0499999999999998</v>
      </c>
      <c r="V33" s="29" t="s">
        <v>79</v>
      </c>
      <c r="W33" s="29">
        <v>6</v>
      </c>
      <c r="X33" s="29">
        <v>17.045787972790773</v>
      </c>
      <c r="Y33" s="29">
        <v>172.89654519248211</v>
      </c>
      <c r="Z33" s="29">
        <v>17.780188310303366</v>
      </c>
      <c r="AA33" s="29">
        <v>85.199787393168307</v>
      </c>
      <c r="AB33" s="29">
        <v>2.0316858560111659</v>
      </c>
      <c r="AC33" s="29">
        <v>310.81064531683313</v>
      </c>
      <c r="AD33" s="29">
        <v>254.12948161188271</v>
      </c>
      <c r="AE33" s="29">
        <v>1.4690661670481184</v>
      </c>
      <c r="AF33" s="29">
        <v>564.94012692871581</v>
      </c>
      <c r="AG33" s="29">
        <v>-52.969286618166933</v>
      </c>
      <c r="AH33" s="29">
        <v>645.19684896942647</v>
      </c>
      <c r="AI33" s="29">
        <v>-68.318392598579251</v>
      </c>
      <c r="AJ33" s="29">
        <v>1123.6601307189542</v>
      </c>
      <c r="AK33" s="29">
        <v>43.861212743455894</v>
      </c>
      <c r="AL33" s="29">
        <v>354.67185806028897</v>
      </c>
    </row>
    <row r="34" spans="21:38">
      <c r="U34" s="29">
        <v>2.0499999999999998</v>
      </c>
      <c r="V34" s="29" t="s">
        <v>80</v>
      </c>
      <c r="W34" s="29">
        <v>6</v>
      </c>
      <c r="X34" s="29">
        <v>9.8723301828439585</v>
      </c>
      <c r="Y34" s="29">
        <v>114.28441716279615</v>
      </c>
      <c r="Z34" s="29">
        <v>12.676567298350582</v>
      </c>
      <c r="AA34" s="29">
        <v>96.999307000620533</v>
      </c>
      <c r="AB34" s="29">
        <v>1.1781485265056555</v>
      </c>
      <c r="AG34" s="29">
        <v>-51.805111705383176</v>
      </c>
      <c r="AH34" s="29">
        <v>637.7460780983987</v>
      </c>
    </row>
    <row r="35" spans="21:38">
      <c r="U35" s="29">
        <v>2.1</v>
      </c>
      <c r="V35" s="29" t="s">
        <v>79</v>
      </c>
      <c r="W35" s="29">
        <v>6</v>
      </c>
      <c r="X35" s="29">
        <v>19.539875441605215</v>
      </c>
      <c r="Y35" s="29">
        <v>190.14232506175404</v>
      </c>
      <c r="Z35" s="29">
        <v>20.886895005585377</v>
      </c>
      <c r="AA35" s="29">
        <v>110.85604852656478</v>
      </c>
      <c r="AB35" s="29">
        <v>1.7164687361031072</v>
      </c>
      <c r="AC35" s="29">
        <v>230.48112582809622</v>
      </c>
      <c r="AD35" s="29">
        <v>152.9441151863852</v>
      </c>
      <c r="AE35" s="29">
        <v>1.5543354222671923</v>
      </c>
      <c r="AF35" s="29">
        <v>391.12672818643267</v>
      </c>
      <c r="AG35" s="29">
        <v>-53.720338184630272</v>
      </c>
      <c r="AH35" s="29">
        <v>699.68641225783267</v>
      </c>
      <c r="AI35" s="29">
        <v>-66.370210672119228</v>
      </c>
      <c r="AJ35" s="29">
        <v>731.33986928104548</v>
      </c>
      <c r="AK35" s="29">
        <v>62.29547022090599</v>
      </c>
      <c r="AL35" s="29">
        <v>292.77659604900219</v>
      </c>
    </row>
    <row r="36" spans="21:38">
      <c r="U36" s="29">
        <v>2.1</v>
      </c>
      <c r="V36" s="29" t="s">
        <v>80</v>
      </c>
      <c r="W36" s="29">
        <v>6</v>
      </c>
      <c r="X36" s="29">
        <v>11.470848680494001</v>
      </c>
      <c r="Y36" s="29">
        <v>93.641027369130441</v>
      </c>
      <c r="Z36" s="29">
        <v>11.245086425492579</v>
      </c>
      <c r="AA36" s="29">
        <v>63.406783460275058</v>
      </c>
      <c r="AB36" s="29">
        <v>1.4769411490984385</v>
      </c>
      <c r="AG36" s="29">
        <v>-37.670432121962307</v>
      </c>
      <c r="AH36" s="29">
        <v>297.20134026771819</v>
      </c>
    </row>
    <row r="37" spans="21:38">
      <c r="U37" s="29">
        <v>2.125</v>
      </c>
      <c r="V37" s="29" t="s">
        <v>79</v>
      </c>
      <c r="W37" s="29">
        <v>6</v>
      </c>
      <c r="X37" s="29">
        <v>14.290787103120456</v>
      </c>
      <c r="Y37" s="29">
        <v>125.47269985058922</v>
      </c>
      <c r="Z37" s="29">
        <v>13.425261722610086</v>
      </c>
      <c r="AA37" s="29">
        <v>77.286482825554643</v>
      </c>
      <c r="AB37" s="29">
        <v>1.6234822452469082</v>
      </c>
      <c r="AC37" s="29">
        <v>267.02401773444393</v>
      </c>
      <c r="AD37" s="29">
        <v>292.10321787367002</v>
      </c>
      <c r="AE37" s="29">
        <v>0.82651789656751573</v>
      </c>
      <c r="AF37" s="29">
        <v>538.23857445522867</v>
      </c>
      <c r="AG37" s="29">
        <v>-49.906346258478841</v>
      </c>
      <c r="AH37" s="29">
        <v>488.92021818638341</v>
      </c>
      <c r="AI37" s="29">
        <v>-69.551134479637838</v>
      </c>
      <c r="AJ37" s="29">
        <v>1212.7124183006533</v>
      </c>
      <c r="AK37" s="29">
        <v>63.483338577754004</v>
      </c>
      <c r="AL37" s="29">
        <v>330.50735631219794</v>
      </c>
    </row>
    <row r="38" spans="21:38">
      <c r="U38" s="29">
        <v>2.125</v>
      </c>
      <c r="V38" s="29" t="s">
        <v>80</v>
      </c>
      <c r="W38" s="29">
        <v>6</v>
      </c>
      <c r="X38" s="29">
        <v>9.1807453454280292</v>
      </c>
      <c r="Y38" s="29">
        <v>69.368164800879455</v>
      </c>
      <c r="Z38" s="29">
        <v>9.6158650235089649</v>
      </c>
      <c r="AA38" s="29">
        <v>52.081789230032882</v>
      </c>
      <c r="AB38" s="29">
        <v>1.3318806648521633</v>
      </c>
      <c r="AG38" s="29">
        <v>-46.088462819321165</v>
      </c>
      <c r="AH38" s="29">
        <v>349.82672155576597</v>
      </c>
    </row>
    <row r="39" spans="21:38">
      <c r="U39" s="29">
        <v>2.15</v>
      </c>
      <c r="V39" s="29" t="s">
        <v>79</v>
      </c>
      <c r="W39" s="29">
        <v>6</v>
      </c>
      <c r="X39" s="29">
        <v>10.576783689321068</v>
      </c>
      <c r="Y39" s="29">
        <v>96.014902508956325</v>
      </c>
      <c r="Z39" s="29">
        <v>7.8176026006793293</v>
      </c>
      <c r="AA39" s="29">
        <v>39.825887540206935</v>
      </c>
      <c r="AB39" s="29">
        <v>2.4108834640578536</v>
      </c>
      <c r="AC39" s="29">
        <v>221.19738265694551</v>
      </c>
      <c r="AD39" s="29">
        <v>170.87840665965803</v>
      </c>
      <c r="AE39" s="29">
        <v>1.5798244979438298</v>
      </c>
      <c r="AF39" s="29">
        <v>392.07578931660356</v>
      </c>
      <c r="AG39" s="29">
        <v>-53.996720070411101</v>
      </c>
      <c r="AH39" s="29">
        <v>659.889144555813</v>
      </c>
      <c r="AI39" s="29">
        <v>-71.624033796299841</v>
      </c>
      <c r="AJ39" s="29">
        <v>1114.0196078431372</v>
      </c>
      <c r="AK39" s="29">
        <v>65.5371687591106</v>
      </c>
      <c r="AL39" s="29">
        <v>286.73455141605615</v>
      </c>
    </row>
    <row r="40" spans="21:38">
      <c r="U40" s="29">
        <v>2.15</v>
      </c>
      <c r="V40" s="29" t="s">
        <v>80</v>
      </c>
      <c r="W40" s="29">
        <v>6</v>
      </c>
      <c r="X40" s="29">
        <v>8.9619274188045086</v>
      </c>
      <c r="Y40" s="29">
        <v>78.772529152479706</v>
      </c>
      <c r="Z40" s="29">
        <v>8.7530858515245367</v>
      </c>
      <c r="AA40" s="29">
        <v>43.313346945778271</v>
      </c>
      <c r="AB40" s="29">
        <v>1.8193342224360594</v>
      </c>
      <c r="AG40" s="29">
        <v>-50.999588486320782</v>
      </c>
      <c r="AH40" s="29">
        <v>535.92872318628372</v>
      </c>
    </row>
    <row r="41" spans="21:38">
      <c r="U41" s="29">
        <v>3.05</v>
      </c>
      <c r="V41" s="29" t="s">
        <v>79</v>
      </c>
      <c r="W41" s="29">
        <v>6</v>
      </c>
      <c r="X41" s="29">
        <v>16.84556811246949</v>
      </c>
      <c r="Y41" s="29">
        <v>181.02761128104075</v>
      </c>
      <c r="Z41" s="29">
        <v>25.487085322676222</v>
      </c>
      <c r="AA41" s="29">
        <v>146.79490512669756</v>
      </c>
      <c r="AB41" s="29">
        <v>1.2483244975556913</v>
      </c>
      <c r="AG41" s="29">
        <v>-52.911353541218915</v>
      </c>
      <c r="AH41" s="29">
        <v>717.74300401485652</v>
      </c>
    </row>
    <row r="42" spans="21:38">
      <c r="U42" s="29">
        <v>3.1</v>
      </c>
      <c r="V42" s="29" t="s">
        <v>79</v>
      </c>
      <c r="W42" s="29">
        <v>6</v>
      </c>
      <c r="X42" s="29">
        <v>15.402653788909781</v>
      </c>
      <c r="Y42" s="29">
        <v>292.65792836278371</v>
      </c>
      <c r="Z42" s="29">
        <v>17.727673453195568</v>
      </c>
      <c r="AA42" s="29">
        <v>195.007125885307</v>
      </c>
      <c r="AB42" s="29">
        <v>1.5116229393081959</v>
      </c>
      <c r="AG42" s="29">
        <v>-57.532138760660644</v>
      </c>
      <c r="AH42" s="29">
        <v>1064.0140107303432</v>
      </c>
    </row>
    <row r="43" spans="21:38">
      <c r="U43" s="29">
        <v>3.125</v>
      </c>
      <c r="V43" s="29" t="s">
        <v>79</v>
      </c>
      <c r="W43" s="29">
        <v>6</v>
      </c>
      <c r="X43" s="29">
        <v>6.4338732764883053</v>
      </c>
      <c r="Y43" s="29">
        <v>107.25840036987374</v>
      </c>
      <c r="Z43" s="29">
        <v>6.527262301371386</v>
      </c>
      <c r="AA43" s="29">
        <v>61.2726828504791</v>
      </c>
      <c r="AB43" s="29">
        <v>1.7508160112769495</v>
      </c>
      <c r="AC43" s="29">
        <v>460.79038852470575</v>
      </c>
      <c r="AD43" s="29">
        <v>370.65444580069743</v>
      </c>
      <c r="AE43" s="29">
        <v>2.3761018835979089</v>
      </c>
      <c r="AF43" s="29">
        <v>831.44483432540312</v>
      </c>
      <c r="AG43" s="29">
        <v>-53.836077371271337</v>
      </c>
      <c r="AH43" s="29">
        <v>708.74143852407121</v>
      </c>
      <c r="AI43" s="29">
        <v>-68.24187318826165</v>
      </c>
      <c r="AJ43" s="29">
        <v>488.85620915032672</v>
      </c>
      <c r="AK43" s="29">
        <v>51.504155002277606</v>
      </c>
      <c r="AL43" s="29">
        <v>512.29454352698338</v>
      </c>
    </row>
    <row r="44" spans="21:38">
      <c r="U44" s="29">
        <v>3.125</v>
      </c>
      <c r="V44" s="29" t="s">
        <v>80</v>
      </c>
      <c r="W44" s="29">
        <v>6</v>
      </c>
      <c r="X44" s="29">
        <v>4.6314916318355843</v>
      </c>
      <c r="Y44" s="29">
        <v>89.812858736462829</v>
      </c>
      <c r="Z44" s="29">
        <v>4.8338662500864151</v>
      </c>
      <c r="AA44" s="29">
        <v>58.221538753685159</v>
      </c>
      <c r="AB44" s="29">
        <v>1.5471187815528247</v>
      </c>
      <c r="AG44" s="29">
        <v>-51.740973438187211</v>
      </c>
      <c r="AH44" s="29">
        <v>396.31871183210177</v>
      </c>
    </row>
    <row r="45" spans="21:38">
      <c r="U45" s="29">
        <v>3.15</v>
      </c>
      <c r="V45" s="29" t="s">
        <v>79</v>
      </c>
      <c r="W45" s="29">
        <v>6</v>
      </c>
      <c r="X45" s="29">
        <v>13.064985809375059</v>
      </c>
      <c r="Y45" s="29">
        <v>111.99999794887385</v>
      </c>
      <c r="Z45" s="29">
        <v>10.935272254688927</v>
      </c>
      <c r="AA45" s="29">
        <v>60.546610442552186</v>
      </c>
      <c r="AB45" s="29">
        <v>1.8495483611531462</v>
      </c>
      <c r="AC45" s="29">
        <v>170.75709295814741</v>
      </c>
      <c r="AD45" s="29">
        <v>224.89575691512937</v>
      </c>
      <c r="AE45" s="29">
        <v>0.99344240810096363</v>
      </c>
      <c r="AF45" s="29">
        <v>408.79522127838021</v>
      </c>
      <c r="AG45" s="29">
        <v>-51.703947425283189</v>
      </c>
      <c r="AH45" s="29">
        <v>566.09523509858764</v>
      </c>
      <c r="AI45" s="29">
        <v>-70.147835384119233</v>
      </c>
      <c r="AJ45" s="29">
        <v>1087.2222222222219</v>
      </c>
      <c r="AK45" s="29">
        <v>56.193408694498565</v>
      </c>
      <c r="AL45" s="29">
        <v>226.95050165264601</v>
      </c>
    </row>
    <row r="46" spans="21:38">
      <c r="U46" s="29">
        <v>3.15</v>
      </c>
      <c r="V46" s="29" t="s">
        <v>80</v>
      </c>
      <c r="W46" s="29">
        <v>6</v>
      </c>
      <c r="X46" s="29">
        <v>9.8183189120488255</v>
      </c>
      <c r="Y46" s="29">
        <v>77.573497278070079</v>
      </c>
      <c r="Z46" s="29">
        <v>10.056093254565949</v>
      </c>
      <c r="AA46" s="29">
        <v>55.138411954362461</v>
      </c>
      <c r="AB46" s="29">
        <v>1.4068740047250099</v>
      </c>
      <c r="AG46" s="29">
        <v>-46.576213970384579</v>
      </c>
      <c r="AH46" s="29">
        <v>382.32419779553203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74"/>
  <sheetViews>
    <sheetView zoomScale="90" zoomScaleNormal="90" workbookViewId="0">
      <selection activeCell="I2" sqref="I2"/>
    </sheetView>
  </sheetViews>
  <sheetFormatPr baseColWidth="10" defaultColWidth="11.42578125" defaultRowHeight="15"/>
  <sheetData>
    <row r="1" spans="1:15">
      <c r="C1" t="s">
        <v>81</v>
      </c>
      <c r="J1" t="s">
        <v>82</v>
      </c>
    </row>
    <row r="2" spans="1:15">
      <c r="C2" t="s">
        <v>83</v>
      </c>
      <c r="D2" t="s">
        <v>84</v>
      </c>
      <c r="E2" t="s">
        <v>85</v>
      </c>
      <c r="F2" t="s">
        <v>86</v>
      </c>
      <c r="G2" t="s">
        <v>87</v>
      </c>
      <c r="H2" t="s">
        <v>88</v>
      </c>
      <c r="J2" t="s">
        <v>83</v>
      </c>
      <c r="K2" t="s">
        <v>84</v>
      </c>
      <c r="L2" t="s">
        <v>85</v>
      </c>
      <c r="M2" t="s">
        <v>86</v>
      </c>
      <c r="N2" t="s">
        <v>87</v>
      </c>
      <c r="O2" t="s">
        <v>88</v>
      </c>
    </row>
    <row r="3" spans="1:15">
      <c r="A3">
        <v>1.5</v>
      </c>
      <c r="B3" t="s">
        <v>89</v>
      </c>
      <c r="C3">
        <v>52.806578559598499</v>
      </c>
      <c r="D3">
        <v>34.398994325151563</v>
      </c>
      <c r="E3">
        <v>18.036083766988373</v>
      </c>
      <c r="F3">
        <v>12.946271508477539</v>
      </c>
      <c r="G3">
        <v>10.919606108567315</v>
      </c>
      <c r="H3">
        <v>12.085605518567807</v>
      </c>
      <c r="J3">
        <v>13.057369788013444</v>
      </c>
      <c r="K3">
        <v>22.258193476669465</v>
      </c>
      <c r="L3">
        <v>19.945384485736053</v>
      </c>
      <c r="M3">
        <v>14.603223028600118</v>
      </c>
      <c r="N3">
        <v>10.193844040131228</v>
      </c>
      <c r="O3">
        <v>12.208343291613208</v>
      </c>
    </row>
    <row r="4" spans="1:15">
      <c r="A4">
        <v>1.5</v>
      </c>
      <c r="B4" t="s">
        <v>89</v>
      </c>
      <c r="C4">
        <v>50.015563861771547</v>
      </c>
      <c r="D4">
        <v>33.249775981640795</v>
      </c>
      <c r="E4">
        <v>19.684448167641296</v>
      </c>
      <c r="F4">
        <v>12.969967739122161</v>
      </c>
      <c r="G4">
        <v>12.352694357175885</v>
      </c>
      <c r="H4">
        <v>12.714841393022343</v>
      </c>
      <c r="J4">
        <v>10.835623138865619</v>
      </c>
      <c r="K4">
        <v>20.040554816004143</v>
      </c>
      <c r="L4">
        <v>19.380751280444052</v>
      </c>
      <c r="M4">
        <v>13.227622244907341</v>
      </c>
      <c r="N4">
        <v>10.540953518606416</v>
      </c>
      <c r="O4">
        <v>11.907678415759438</v>
      </c>
    </row>
    <row r="5" spans="1:15">
      <c r="A5">
        <v>1.5</v>
      </c>
      <c r="B5" t="s">
        <v>89</v>
      </c>
      <c r="C5">
        <v>40.964705269208693</v>
      </c>
      <c r="D5">
        <v>38.592931594561001</v>
      </c>
      <c r="E5">
        <v>20.813879025234396</v>
      </c>
      <c r="F5">
        <v>14.782886879235063</v>
      </c>
      <c r="G5">
        <v>11.034042709805842</v>
      </c>
      <c r="H5">
        <v>14.254347319216173</v>
      </c>
      <c r="J5">
        <v>10.997747383173138</v>
      </c>
      <c r="K5">
        <v>21.471851024746424</v>
      </c>
      <c r="L5">
        <v>20.965716347316896</v>
      </c>
      <c r="M5">
        <v>13.87254460480173</v>
      </c>
      <c r="N5">
        <v>10.335814614152522</v>
      </c>
      <c r="O5">
        <v>11.71618884847412</v>
      </c>
    </row>
    <row r="6" spans="1:15">
      <c r="A6">
        <v>1.5</v>
      </c>
      <c r="B6" t="s">
        <v>90</v>
      </c>
      <c r="C6">
        <v>23.997097833203373</v>
      </c>
      <c r="D6">
        <v>15.743308648210313</v>
      </c>
      <c r="E6">
        <v>11.246491072035854</v>
      </c>
      <c r="F6">
        <v>9.4591472081611254</v>
      </c>
      <c r="G6">
        <v>8.0259675014359484</v>
      </c>
      <c r="H6">
        <v>9.9543507826417414</v>
      </c>
      <c r="J6">
        <v>6.8865894471786744</v>
      </c>
      <c r="K6">
        <v>11.337039594792845</v>
      </c>
      <c r="L6">
        <v>13.155973693972742</v>
      </c>
      <c r="M6">
        <v>9.7478973491575278</v>
      </c>
      <c r="N6">
        <v>7.5433201996336949</v>
      </c>
      <c r="O6">
        <v>8.841960025195549</v>
      </c>
    </row>
    <row r="7" spans="1:15">
      <c r="A7">
        <v>1.5</v>
      </c>
      <c r="B7" t="s">
        <v>91</v>
      </c>
      <c r="C7">
        <v>22.255440262779182</v>
      </c>
      <c r="D7">
        <v>15.106067307599401</v>
      </c>
      <c r="E7">
        <v>9.3572121552927996</v>
      </c>
      <c r="F7">
        <v>9.2552556920233524</v>
      </c>
      <c r="G7">
        <v>5.9899569313705783</v>
      </c>
      <c r="H7">
        <v>13.825712131364686</v>
      </c>
      <c r="J7">
        <v>6.7626054565844056</v>
      </c>
      <c r="K7">
        <v>11.218548297902537</v>
      </c>
      <c r="L7">
        <v>11.821770943701422</v>
      </c>
      <c r="M7">
        <v>9.8044982519470807</v>
      </c>
      <c r="N7">
        <v>5.7861614787753863</v>
      </c>
      <c r="O7">
        <v>-0.20464673546510195</v>
      </c>
    </row>
    <row r="8" spans="1:15">
      <c r="A8">
        <v>1.5</v>
      </c>
      <c r="B8" t="s">
        <v>91</v>
      </c>
      <c r="C8">
        <v>30.269900437968126</v>
      </c>
      <c r="D8">
        <v>17.42266142949574</v>
      </c>
      <c r="E8">
        <v>12.149789334264963</v>
      </c>
      <c r="F8">
        <v>9.3651911857717458</v>
      </c>
      <c r="G8">
        <v>7.6665889959853128</v>
      </c>
      <c r="H8">
        <v>9.5474030979519853</v>
      </c>
      <c r="J8">
        <v>13.298227453543428</v>
      </c>
      <c r="K8">
        <v>16.057535416135444</v>
      </c>
      <c r="L8">
        <v>15.057455586308798</v>
      </c>
      <c r="M8">
        <v>10.621893051201809</v>
      </c>
      <c r="N8">
        <v>7.5579297504941456</v>
      </c>
      <c r="O8">
        <v>8.8439554821898767</v>
      </c>
    </row>
    <row r="9" spans="1:15">
      <c r="A9">
        <v>1.1000000000000001</v>
      </c>
      <c r="B9" t="s">
        <v>89</v>
      </c>
      <c r="C9">
        <v>95.246651232631095</v>
      </c>
      <c r="D9">
        <v>52.138152415068454</v>
      </c>
      <c r="E9">
        <v>25.39140039920386</v>
      </c>
      <c r="F9">
        <v>20.822809905496907</v>
      </c>
      <c r="G9">
        <v>6.9255371965266779</v>
      </c>
      <c r="H9">
        <v>7.1428695427507716</v>
      </c>
      <c r="J9">
        <v>20.391649063657262</v>
      </c>
      <c r="K9">
        <v>30.129319688370312</v>
      </c>
      <c r="L9">
        <v>26.851445768960556</v>
      </c>
      <c r="M9">
        <v>13.424629429591114</v>
      </c>
      <c r="N9">
        <v>11.007401283952341</v>
      </c>
      <c r="O9">
        <v>11.117140709760395</v>
      </c>
    </row>
    <row r="10" spans="1:15">
      <c r="A10">
        <v>1.1000000000000001</v>
      </c>
      <c r="B10" t="s">
        <v>89</v>
      </c>
      <c r="C10">
        <v>106.50543228156685</v>
      </c>
      <c r="D10">
        <v>49.886632606092654</v>
      </c>
      <c r="E10">
        <v>24.402189913433801</v>
      </c>
      <c r="F10">
        <v>21.824381385820555</v>
      </c>
      <c r="G10">
        <v>4.9426575557961385</v>
      </c>
      <c r="H10">
        <v>5.5333769070258683</v>
      </c>
      <c r="J10">
        <v>18.358372124838922</v>
      </c>
      <c r="K10">
        <v>28.874148229437044</v>
      </c>
      <c r="L10">
        <v>25.295687907841948</v>
      </c>
      <c r="M10">
        <v>14.543308570357002</v>
      </c>
      <c r="N10">
        <v>9.5371951329276339</v>
      </c>
      <c r="O10">
        <v>9.8523902693978673</v>
      </c>
    </row>
    <row r="11" spans="1:15">
      <c r="A11">
        <v>1.1000000000000001</v>
      </c>
      <c r="B11" t="s">
        <v>89</v>
      </c>
      <c r="C11">
        <v>119.3009205443151</v>
      </c>
      <c r="D11">
        <v>56.491387952317716</v>
      </c>
      <c r="E11">
        <v>25.766835114500562</v>
      </c>
      <c r="F11">
        <v>21.217643775668527</v>
      </c>
      <c r="G11">
        <v>3.7465709360673629</v>
      </c>
      <c r="H11">
        <v>8.2551787993225485</v>
      </c>
      <c r="J11">
        <v>26.035985454901368</v>
      </c>
      <c r="K11">
        <v>33.061647259844946</v>
      </c>
      <c r="L11">
        <v>27.582676504305368</v>
      </c>
      <c r="M11">
        <v>13.536370688407731</v>
      </c>
      <c r="N11">
        <v>10.579538734390006</v>
      </c>
      <c r="O11">
        <v>11.220304031491901</v>
      </c>
    </row>
    <row r="12" spans="1:15">
      <c r="A12">
        <v>1.1000000000000001</v>
      </c>
      <c r="B12" t="s">
        <v>91</v>
      </c>
      <c r="C12">
        <v>35.202617301465565</v>
      </c>
      <c r="D12">
        <v>17.516320745647146</v>
      </c>
      <c r="E12">
        <v>6.7727996714243464</v>
      </c>
      <c r="F12">
        <v>10.28905506952186</v>
      </c>
      <c r="G12">
        <v>4.9467561290369977</v>
      </c>
      <c r="H12">
        <v>5.7672270274504021</v>
      </c>
      <c r="J12">
        <v>10.448890518720514</v>
      </c>
      <c r="K12">
        <v>10.233218012466953</v>
      </c>
      <c r="L12">
        <v>8.3969255725986596</v>
      </c>
      <c r="M12">
        <v>8.4618334907312356</v>
      </c>
      <c r="N12">
        <v>6.944905939401413</v>
      </c>
      <c r="O12">
        <v>7.8971774198098608</v>
      </c>
    </row>
    <row r="13" spans="1:15">
      <c r="A13">
        <v>1.1000000000000001</v>
      </c>
      <c r="B13" t="s">
        <v>91</v>
      </c>
      <c r="C13">
        <v>40.942773341247658</v>
      </c>
      <c r="D13">
        <v>18.785715837077237</v>
      </c>
      <c r="E13">
        <v>7.9128438087629132</v>
      </c>
      <c r="F13">
        <v>11.016998164685567</v>
      </c>
      <c r="G13">
        <v>5.7498235583665265</v>
      </c>
      <c r="H13">
        <v>5.0393858851759958</v>
      </c>
      <c r="J13">
        <v>13.553016118303061</v>
      </c>
      <c r="K13">
        <v>12.095074961220169</v>
      </c>
      <c r="L13">
        <v>9.9317786260627603</v>
      </c>
      <c r="M13">
        <v>9.3909216033541689</v>
      </c>
      <c r="N13">
        <v>7.1210546841767215</v>
      </c>
      <c r="O13">
        <v>8.2200239756459386</v>
      </c>
    </row>
    <row r="14" spans="1:15">
      <c r="A14">
        <v>1.1000000000000001</v>
      </c>
      <c r="B14" t="s">
        <v>91</v>
      </c>
      <c r="C14">
        <v>37.402607420649396</v>
      </c>
      <c r="D14">
        <v>16.852272397628784</v>
      </c>
      <c r="E14">
        <v>7.406212837755402</v>
      </c>
      <c r="F14">
        <v>11.334703213383317</v>
      </c>
      <c r="G14">
        <v>5.5167076647679005</v>
      </c>
      <c r="H14">
        <v>3.2933182199595792</v>
      </c>
      <c r="J14">
        <v>12.093840501360178</v>
      </c>
      <c r="K14">
        <v>10.587244804859029</v>
      </c>
      <c r="L14">
        <v>8.9530475134717378</v>
      </c>
      <c r="M14">
        <v>7.9211654837421488</v>
      </c>
      <c r="N14">
        <v>5.9013741029215074</v>
      </c>
      <c r="O14">
        <v>7.702059566717093</v>
      </c>
    </row>
    <row r="15" spans="1:15">
      <c r="A15">
        <v>1.125</v>
      </c>
      <c r="B15" t="s">
        <v>89</v>
      </c>
      <c r="C15">
        <v>92.019251538035164</v>
      </c>
      <c r="D15">
        <v>41.137828844332013</v>
      </c>
      <c r="E15">
        <v>18.551598523323346</v>
      </c>
      <c r="F15">
        <v>18.779640756721175</v>
      </c>
      <c r="G15">
        <v>5.6823962917778577</v>
      </c>
      <c r="H15">
        <v>6.6228915352833626</v>
      </c>
      <c r="J15">
        <v>9.8492253924568995</v>
      </c>
      <c r="K15">
        <v>15.393697336727769</v>
      </c>
      <c r="L15">
        <v>14.490208764518764</v>
      </c>
      <c r="M15">
        <v>9.342385922702217</v>
      </c>
      <c r="N15">
        <v>7.4799182192602363</v>
      </c>
      <c r="O15">
        <v>7.6492454874370521</v>
      </c>
    </row>
    <row r="16" spans="1:15">
      <c r="A16">
        <v>1.125</v>
      </c>
      <c r="B16" t="s">
        <v>89</v>
      </c>
      <c r="C16">
        <v>101.83194432554913</v>
      </c>
      <c r="D16">
        <v>43.843211189079909</v>
      </c>
      <c r="E16">
        <v>19.611170365136299</v>
      </c>
      <c r="F16">
        <v>19.108284975086292</v>
      </c>
      <c r="G16">
        <v>4.9560678782831067</v>
      </c>
      <c r="H16">
        <v>8.5763484040265929</v>
      </c>
      <c r="J16">
        <v>10.359742128226779</v>
      </c>
      <c r="K16">
        <v>16.624495384785021</v>
      </c>
      <c r="L16">
        <v>16.080473603543613</v>
      </c>
      <c r="M16">
        <v>9.7981410989485056</v>
      </c>
      <c r="N16">
        <v>7.8596479140101767</v>
      </c>
      <c r="O16">
        <v>9.2403653097887801</v>
      </c>
    </row>
    <row r="17" spans="1:15">
      <c r="A17">
        <v>1.125</v>
      </c>
      <c r="B17" t="s">
        <v>89</v>
      </c>
      <c r="C17">
        <v>97.643690922856905</v>
      </c>
      <c r="D17">
        <v>46.697459472572731</v>
      </c>
      <c r="E17">
        <v>20.238016108521833</v>
      </c>
      <c r="F17">
        <v>20.792565034187401</v>
      </c>
      <c r="G17">
        <v>4.3247848140124647</v>
      </c>
      <c r="H17">
        <v>7.2056328301193053</v>
      </c>
      <c r="J17">
        <v>9.0217040262411139</v>
      </c>
      <c r="K17">
        <v>16.637938531342531</v>
      </c>
      <c r="L17">
        <v>16.170503022919714</v>
      </c>
      <c r="M17">
        <v>10.51409660902989</v>
      </c>
      <c r="N17">
        <v>7.4580965950040499</v>
      </c>
      <c r="O17">
        <v>7.9186739315095815</v>
      </c>
    </row>
    <row r="18" spans="1:15">
      <c r="A18">
        <v>1.125</v>
      </c>
      <c r="B18" t="s">
        <v>91</v>
      </c>
      <c r="C18">
        <v>40.220283251841465</v>
      </c>
      <c r="D18">
        <v>21.686672263177325</v>
      </c>
      <c r="E18">
        <v>9.0097225456990238</v>
      </c>
      <c r="F18">
        <v>11.973522461430338</v>
      </c>
      <c r="G18">
        <v>4.7339009811610184</v>
      </c>
      <c r="H18">
        <v>6.8210708976221293</v>
      </c>
      <c r="J18">
        <v>8.5132859708867983</v>
      </c>
      <c r="K18">
        <v>9.940331869195429</v>
      </c>
      <c r="L18">
        <v>9.022368593536843</v>
      </c>
      <c r="M18">
        <v>8.5649465754233312</v>
      </c>
      <c r="N18">
        <v>7.360892544855786</v>
      </c>
      <c r="O18">
        <v>8.4047027915940902</v>
      </c>
    </row>
    <row r="19" spans="1:15">
      <c r="A19">
        <v>1.125</v>
      </c>
      <c r="B19" t="s">
        <v>91</v>
      </c>
      <c r="C19">
        <v>36.097627711846982</v>
      </c>
      <c r="D19">
        <v>20.261113443584755</v>
      </c>
      <c r="E19">
        <v>8.4315094266255812</v>
      </c>
      <c r="F19">
        <v>8.5651596582380964</v>
      </c>
      <c r="G19">
        <v>9.0720243410198478</v>
      </c>
      <c r="H19">
        <v>5.9611095307037116</v>
      </c>
      <c r="J19">
        <v>8.800639408787525</v>
      </c>
      <c r="K19">
        <v>9.4088759915336375</v>
      </c>
      <c r="L19">
        <v>8.5827683844316347</v>
      </c>
      <c r="M19">
        <v>7.2332111084871089</v>
      </c>
      <c r="N19">
        <v>8.8330449341737634</v>
      </c>
      <c r="O19">
        <v>7.7731766776965507</v>
      </c>
    </row>
    <row r="20" spans="1:15">
      <c r="A20">
        <v>1.125</v>
      </c>
      <c r="B20" t="s">
        <v>91</v>
      </c>
      <c r="C20">
        <v>40.463554499179935</v>
      </c>
      <c r="D20">
        <v>19.759028463940396</v>
      </c>
      <c r="E20">
        <v>8.2146610301119374</v>
      </c>
      <c r="F20">
        <v>11.443415614207066</v>
      </c>
      <c r="G20">
        <v>4.9695943226150785</v>
      </c>
      <c r="H20">
        <v>5.9692165408354576</v>
      </c>
      <c r="J20">
        <v>9.6465754015795682</v>
      </c>
      <c r="K20">
        <v>9.9335168650706738</v>
      </c>
      <c r="L20">
        <v>8.69689743396202</v>
      </c>
      <c r="M20">
        <v>7.8328981089049305</v>
      </c>
      <c r="N20">
        <v>6.2847543250403346</v>
      </c>
      <c r="O20">
        <v>8.4034583314233178</v>
      </c>
    </row>
    <row r="21" spans="1:15">
      <c r="A21">
        <v>1.1499999999999999</v>
      </c>
      <c r="B21" t="s">
        <v>89</v>
      </c>
      <c r="C21">
        <v>94.691261661882109</v>
      </c>
      <c r="D21">
        <v>29.213755393052246</v>
      </c>
      <c r="E21">
        <v>23.700457850764234</v>
      </c>
      <c r="F21">
        <v>13.752880000617115</v>
      </c>
      <c r="G21">
        <v>1.2294613790826041</v>
      </c>
      <c r="H21">
        <v>14.702689725636585</v>
      </c>
      <c r="J21">
        <v>14.899140332292713</v>
      </c>
      <c r="K21">
        <v>16.97091715612093</v>
      </c>
      <c r="L21">
        <v>17.468338428431526</v>
      </c>
      <c r="M21">
        <v>14.478328186088014</v>
      </c>
      <c r="N21">
        <v>9.6820737447286458</v>
      </c>
      <c r="O21">
        <v>14.45797155835422</v>
      </c>
    </row>
    <row r="22" spans="1:15">
      <c r="A22">
        <v>1.1499999999999999</v>
      </c>
      <c r="B22" t="s">
        <v>89</v>
      </c>
      <c r="C22">
        <v>94.654724231504574</v>
      </c>
      <c r="D22">
        <v>30.805192889329813</v>
      </c>
      <c r="E22">
        <v>23.716625055038037</v>
      </c>
      <c r="F22">
        <v>14.781316656732836</v>
      </c>
      <c r="G22">
        <v>1.0829557128985916</v>
      </c>
      <c r="H22">
        <v>14.616417256358716</v>
      </c>
      <c r="J22">
        <v>14.898428991881138</v>
      </c>
      <c r="K22">
        <v>17.506933001524562</v>
      </c>
      <c r="L22">
        <v>18.022881761674086</v>
      </c>
      <c r="M22">
        <v>14.672564783377055</v>
      </c>
      <c r="N22">
        <v>10.182271915174169</v>
      </c>
      <c r="O22">
        <v>15.008733550141185</v>
      </c>
    </row>
    <row r="23" spans="1:15">
      <c r="A23">
        <v>1.1499999999999999</v>
      </c>
      <c r="B23" t="s">
        <v>89</v>
      </c>
      <c r="C23">
        <v>85.509880394193743</v>
      </c>
      <c r="D23">
        <v>30.869222709399338</v>
      </c>
      <c r="E23">
        <v>23.177110322804239</v>
      </c>
      <c r="F23">
        <v>13.867337571755955</v>
      </c>
      <c r="G23">
        <v>3.572408280218645</v>
      </c>
      <c r="H23">
        <v>15.472637200168714</v>
      </c>
      <c r="J23">
        <v>15.255385511729973</v>
      </c>
      <c r="K23">
        <v>17.839022363119764</v>
      </c>
      <c r="L23">
        <v>17.815583782255665</v>
      </c>
      <c r="M23">
        <v>13.08694285058332</v>
      </c>
      <c r="N23">
        <v>10.554878241398816</v>
      </c>
      <c r="O23">
        <v>15.1686664489963</v>
      </c>
    </row>
    <row r="24" spans="1:15">
      <c r="A24">
        <v>1.1499999999999999</v>
      </c>
      <c r="B24" t="s">
        <v>91</v>
      </c>
      <c r="C24">
        <v>61.703925612687087</v>
      </c>
      <c r="D24">
        <v>23.067647283143916</v>
      </c>
      <c r="E24">
        <v>16.255702384944396</v>
      </c>
      <c r="F24">
        <v>9.5909768335020438</v>
      </c>
      <c r="G24">
        <v>3.818801425697639</v>
      </c>
      <c r="H24">
        <v>11.683753980042034</v>
      </c>
      <c r="J24">
        <v>11.429056280227579</v>
      </c>
      <c r="K24">
        <v>11.835330962359173</v>
      </c>
      <c r="L24">
        <v>13.088148286162404</v>
      </c>
      <c r="M24">
        <v>9.8721259682865252</v>
      </c>
      <c r="N24">
        <v>8.5432597973478597</v>
      </c>
      <c r="O24">
        <v>11.751726015271762</v>
      </c>
    </row>
    <row r="25" spans="1:15">
      <c r="A25">
        <v>1.1499999999999999</v>
      </c>
      <c r="B25" t="s">
        <v>91</v>
      </c>
      <c r="C25">
        <v>61.255481208424101</v>
      </c>
      <c r="D25">
        <v>23.026330521243118</v>
      </c>
      <c r="E25">
        <v>15.462960520957617</v>
      </c>
      <c r="F25">
        <v>10.113176213036404</v>
      </c>
      <c r="G25">
        <v>2.1769483985089866</v>
      </c>
      <c r="H25">
        <v>12.954797535605685</v>
      </c>
      <c r="J25">
        <v>10.093750016563504</v>
      </c>
      <c r="K25">
        <v>11.074890930452447</v>
      </c>
      <c r="L25">
        <v>11.362581280214812</v>
      </c>
      <c r="M25">
        <v>9.3630202793518738</v>
      </c>
      <c r="N25">
        <v>7.0924171106894178</v>
      </c>
      <c r="O25">
        <v>9.9078854204181823</v>
      </c>
    </row>
    <row r="26" spans="1:15">
      <c r="A26">
        <v>1.1499999999999999</v>
      </c>
      <c r="B26" t="s">
        <v>91</v>
      </c>
      <c r="C26">
        <v>57.017165228748368</v>
      </c>
      <c r="D26">
        <v>20.669601687676035</v>
      </c>
      <c r="E26">
        <v>15.034026499561758</v>
      </c>
      <c r="F26">
        <v>10.841857132549224</v>
      </c>
      <c r="G26">
        <v>3.4031132649528382</v>
      </c>
      <c r="H26">
        <v>11.088119893939332</v>
      </c>
      <c r="J26">
        <v>10.767238256727449</v>
      </c>
      <c r="K26">
        <v>11.66291042960345</v>
      </c>
      <c r="L26">
        <v>12.603866879466986</v>
      </c>
      <c r="M26">
        <v>10.334292237925004</v>
      </c>
      <c r="N26">
        <v>7.9372409290871895</v>
      </c>
      <c r="O26">
        <v>11.434550363859884</v>
      </c>
    </row>
    <row r="27" spans="1:15">
      <c r="A27">
        <v>2.5</v>
      </c>
      <c r="B27" t="s">
        <v>89</v>
      </c>
      <c r="C27">
        <v>191.45799334705549</v>
      </c>
      <c r="D27">
        <v>67.210105240144415</v>
      </c>
      <c r="E27">
        <v>27.659571615062305</v>
      </c>
      <c r="F27">
        <v>37.413814192366246</v>
      </c>
      <c r="G27">
        <v>7.7453697088482514</v>
      </c>
      <c r="H27">
        <v>10.56401981399266</v>
      </c>
      <c r="J27">
        <v>15.810583080320809</v>
      </c>
      <c r="K27">
        <v>15.397779364279831</v>
      </c>
      <c r="L27">
        <v>18.320538078647164</v>
      </c>
      <c r="M27">
        <v>19.17937536402799</v>
      </c>
      <c r="N27">
        <v>15.963929208852706</v>
      </c>
      <c r="O27">
        <v>16.536877154073743</v>
      </c>
    </row>
    <row r="28" spans="1:15">
      <c r="A28">
        <v>2.5</v>
      </c>
      <c r="B28" t="s">
        <v>89</v>
      </c>
      <c r="C28">
        <v>189.65113910258793</v>
      </c>
      <c r="D28">
        <v>65.95699661596727</v>
      </c>
      <c r="E28">
        <v>33.092286202730556</v>
      </c>
      <c r="F28">
        <v>35.394618034115631</v>
      </c>
      <c r="G28">
        <v>8.1433437254539367</v>
      </c>
      <c r="H28">
        <v>12.749909212061144</v>
      </c>
      <c r="J28">
        <v>13.267058168936332</v>
      </c>
      <c r="K28">
        <v>16.01547457253729</v>
      </c>
      <c r="L28">
        <v>20.052475928583117</v>
      </c>
      <c r="M28">
        <v>19.221670922939584</v>
      </c>
      <c r="N28">
        <v>15.660083511368434</v>
      </c>
      <c r="O28">
        <v>18.414664038119344</v>
      </c>
    </row>
    <row r="29" spans="1:15">
      <c r="A29">
        <v>2.5</v>
      </c>
      <c r="B29" t="s">
        <v>89</v>
      </c>
      <c r="C29">
        <v>178.74324788390859</v>
      </c>
      <c r="D29">
        <v>65.502571102056194</v>
      </c>
      <c r="E29">
        <v>32.480763308748479</v>
      </c>
      <c r="F29">
        <v>27.134873885052279</v>
      </c>
      <c r="G29">
        <v>9.4083764005340793</v>
      </c>
      <c r="H29">
        <v>18.699657195956433</v>
      </c>
      <c r="J29">
        <v>11.414207539722666</v>
      </c>
      <c r="K29">
        <v>16.635632368639172</v>
      </c>
      <c r="L29">
        <v>20.907940931826587</v>
      </c>
      <c r="M29">
        <v>17.386146442190483</v>
      </c>
      <c r="N29">
        <v>17.154204542925893</v>
      </c>
      <c r="O29">
        <v>20.965277709971595</v>
      </c>
    </row>
    <row r="30" spans="1:15">
      <c r="A30">
        <v>2.5</v>
      </c>
      <c r="B30" t="s">
        <v>91</v>
      </c>
      <c r="C30">
        <v>43.726472940661829</v>
      </c>
      <c r="D30">
        <v>27.744153972446306</v>
      </c>
      <c r="E30">
        <v>14.610923586942544</v>
      </c>
      <c r="F30">
        <v>16.371163229231357</v>
      </c>
      <c r="G30">
        <v>7.9351426350347376</v>
      </c>
      <c r="H30">
        <v>7.5010896522779902</v>
      </c>
      <c r="J30">
        <v>12.788320781470853</v>
      </c>
      <c r="K30">
        <v>16.426254209155815</v>
      </c>
      <c r="L30">
        <v>15.467346800014253</v>
      </c>
      <c r="M30">
        <v>13.213117575269051</v>
      </c>
      <c r="N30">
        <v>11.706669986424151</v>
      </c>
      <c r="O30">
        <v>14.035786923675579</v>
      </c>
    </row>
    <row r="31" spans="1:15">
      <c r="A31">
        <v>2.5</v>
      </c>
      <c r="B31" t="s">
        <v>91</v>
      </c>
      <c r="C31">
        <v>40.864321224164257</v>
      </c>
      <c r="D31">
        <v>27.728708304691501</v>
      </c>
      <c r="E31">
        <v>14.707938344636666</v>
      </c>
      <c r="F31">
        <v>16.028501636183641</v>
      </c>
      <c r="G31">
        <v>8.0024124665325758</v>
      </c>
      <c r="H31">
        <v>8.8629598388833113</v>
      </c>
      <c r="J31">
        <v>15.244675666462701</v>
      </c>
      <c r="K31">
        <v>16.653052368779413</v>
      </c>
      <c r="L31">
        <v>16.766874057488831</v>
      </c>
      <c r="M31">
        <v>13.556918394919096</v>
      </c>
      <c r="N31">
        <v>11.523977861402264</v>
      </c>
      <c r="O31">
        <v>13.795949083307784</v>
      </c>
    </row>
    <row r="32" spans="1:15">
      <c r="A32">
        <v>2.5</v>
      </c>
      <c r="B32" t="s">
        <v>91</v>
      </c>
      <c r="C32">
        <v>41.043631695062714</v>
      </c>
      <c r="D32">
        <v>27.035344433907579</v>
      </c>
      <c r="E32">
        <v>13.972128850483593</v>
      </c>
      <c r="F32">
        <v>14.177181916636684</v>
      </c>
      <c r="G32">
        <v>8.1023123588701207</v>
      </c>
      <c r="H32">
        <v>6.9232243378555394</v>
      </c>
      <c r="J32">
        <v>15.942750763139308</v>
      </c>
      <c r="K32">
        <v>16.815671597306771</v>
      </c>
      <c r="L32">
        <v>15.773857145775192</v>
      </c>
      <c r="M32">
        <v>11.74704252157146</v>
      </c>
      <c r="N32">
        <v>11.222954399616183</v>
      </c>
      <c r="O32">
        <v>13.187910013082238</v>
      </c>
    </row>
    <row r="33" spans="1:15">
      <c r="A33">
        <v>2.1</v>
      </c>
      <c r="B33" t="s">
        <v>89</v>
      </c>
      <c r="C33">
        <v>113.12198943085394</v>
      </c>
      <c r="D33">
        <v>79.169818982301194</v>
      </c>
      <c r="E33">
        <v>46.906730931881661</v>
      </c>
      <c r="F33">
        <v>30.565076768326254</v>
      </c>
      <c r="G33">
        <v>14.978441493783341</v>
      </c>
      <c r="H33">
        <v>18.015880772606963</v>
      </c>
      <c r="J33">
        <v>15.535728215631153</v>
      </c>
      <c r="K33">
        <v>39.322074919222352</v>
      </c>
      <c r="L33">
        <v>51.316196139646628</v>
      </c>
      <c r="M33">
        <v>33.040398440324907</v>
      </c>
      <c r="N33">
        <v>18.493458427960743</v>
      </c>
      <c r="O33">
        <v>16.922620457411529</v>
      </c>
    </row>
    <row r="34" spans="1:15">
      <c r="A34">
        <v>2.1</v>
      </c>
      <c r="B34" t="s">
        <v>89</v>
      </c>
      <c r="C34">
        <v>104.75922284978127</v>
      </c>
      <c r="D34">
        <v>74.817481464783086</v>
      </c>
      <c r="E34">
        <v>45.192925272644011</v>
      </c>
      <c r="F34">
        <v>27.086688183462357</v>
      </c>
      <c r="G34">
        <v>13.200275188178223</v>
      </c>
      <c r="H34">
        <v>18.303571317218253</v>
      </c>
      <c r="J34">
        <v>15.771787267495892</v>
      </c>
      <c r="K34">
        <v>38.689733332443801</v>
      </c>
      <c r="L34">
        <v>49.206477040404458</v>
      </c>
      <c r="M34">
        <v>29.344513988225884</v>
      </c>
      <c r="N34">
        <v>15.835805676550345</v>
      </c>
      <c r="O34">
        <v>16.685068206527202</v>
      </c>
    </row>
    <row r="35" spans="1:15">
      <c r="A35">
        <v>2.1</v>
      </c>
      <c r="B35" t="s">
        <v>89</v>
      </c>
      <c r="C35">
        <v>107.4710834477937</v>
      </c>
      <c r="D35">
        <v>68.535996636812484</v>
      </c>
      <c r="E35">
        <v>40.007691929682899</v>
      </c>
      <c r="F35">
        <v>24.053770543106978</v>
      </c>
      <c r="G35">
        <v>11.246935705445853</v>
      </c>
      <c r="H35">
        <v>17.535785641527415</v>
      </c>
      <c r="J35">
        <v>16.374407227307735</v>
      </c>
      <c r="K35">
        <v>37.765073312260007</v>
      </c>
      <c r="L35">
        <v>45.96208552367802</v>
      </c>
      <c r="M35">
        <v>27.092965941390219</v>
      </c>
      <c r="N35">
        <v>14.861668698571876</v>
      </c>
      <c r="O35">
        <v>15.093293749047795</v>
      </c>
    </row>
    <row r="36" spans="1:15">
      <c r="A36">
        <v>2.1</v>
      </c>
      <c r="B36" t="s">
        <v>91</v>
      </c>
      <c r="C36">
        <v>38.702636370315481</v>
      </c>
      <c r="D36">
        <v>20.656756933140791</v>
      </c>
      <c r="E36">
        <v>13.144723879528941</v>
      </c>
      <c r="F36">
        <v>12.40457580575495</v>
      </c>
      <c r="G36">
        <v>9.3657231187175949</v>
      </c>
      <c r="H36">
        <v>12.184688164518739</v>
      </c>
      <c r="J36">
        <v>8.6657850012206588</v>
      </c>
      <c r="K36">
        <v>13.191619415046</v>
      </c>
      <c r="L36">
        <v>15.380174512802853</v>
      </c>
      <c r="M36">
        <v>12.306230546454875</v>
      </c>
      <c r="N36">
        <v>10.045471526042936</v>
      </c>
      <c r="O36">
        <v>10.958332021533588</v>
      </c>
    </row>
    <row r="37" spans="1:15">
      <c r="A37">
        <v>2.1</v>
      </c>
      <c r="B37" t="s">
        <v>91</v>
      </c>
      <c r="C37">
        <v>35.655534445865868</v>
      </c>
      <c r="D37">
        <v>19.287444380533103</v>
      </c>
      <c r="E37">
        <v>11.327997734500888</v>
      </c>
      <c r="F37">
        <v>12.04457348021106</v>
      </c>
      <c r="G37">
        <v>8.6413498059021343</v>
      </c>
      <c r="H37">
        <v>11.857802100847024</v>
      </c>
      <c r="J37">
        <v>8.2050300174733941</v>
      </c>
      <c r="K37">
        <v>12.882952832803378</v>
      </c>
      <c r="L37">
        <v>13.732371870460364</v>
      </c>
      <c r="M37">
        <v>11.964826731756974</v>
      </c>
      <c r="N37">
        <v>9.1988467443655981</v>
      </c>
      <c r="O37">
        <v>10.422962446278701</v>
      </c>
    </row>
    <row r="38" spans="1:15">
      <c r="A38">
        <v>2.1</v>
      </c>
      <c r="B38" t="s">
        <v>91</v>
      </c>
      <c r="C38">
        <v>38.044311237064107</v>
      </c>
      <c r="D38">
        <v>21.128292598625098</v>
      </c>
      <c r="E38">
        <v>14.13264052289626</v>
      </c>
      <c r="F38">
        <v>13.456384769642844</v>
      </c>
      <c r="G38">
        <v>9.2376796344337553</v>
      </c>
      <c r="H38">
        <v>13.719052449762055</v>
      </c>
      <c r="J38">
        <v>9.5684954235902371</v>
      </c>
      <c r="K38">
        <v>13.999878716056296</v>
      </c>
      <c r="L38">
        <v>15.585379379781068</v>
      </c>
      <c r="M38">
        <v>13.448762243938074</v>
      </c>
      <c r="N38">
        <v>10.607332937878128</v>
      </c>
      <c r="O38">
        <v>12.076484991721092</v>
      </c>
    </row>
    <row r="39" spans="1:15">
      <c r="A39">
        <v>2.125</v>
      </c>
      <c r="B39" t="s">
        <v>89</v>
      </c>
      <c r="C39">
        <v>73.40878611067609</v>
      </c>
      <c r="D39">
        <v>55.629093322477175</v>
      </c>
      <c r="E39">
        <v>24.463386583220391</v>
      </c>
      <c r="F39">
        <v>18.438873993069375</v>
      </c>
      <c r="G39">
        <v>6.8049545435971561</v>
      </c>
      <c r="H39">
        <v>15.953452632131624</v>
      </c>
      <c r="J39">
        <v>16.07731790633548</v>
      </c>
      <c r="K39">
        <v>36.789874125920207</v>
      </c>
      <c r="L39">
        <v>32.103566095759774</v>
      </c>
      <c r="M39">
        <v>18.370914170528287</v>
      </c>
      <c r="N39">
        <v>7.6623929076950601</v>
      </c>
      <c r="O39">
        <v>13.287293665457891</v>
      </c>
    </row>
    <row r="40" spans="1:15">
      <c r="A40">
        <v>2.125</v>
      </c>
      <c r="B40" t="s">
        <v>89</v>
      </c>
      <c r="C40">
        <v>65.748539796551867</v>
      </c>
      <c r="D40">
        <v>51.419251410344778</v>
      </c>
      <c r="E40">
        <v>28.190396693605493</v>
      </c>
      <c r="F40">
        <v>19.11144746964538</v>
      </c>
      <c r="G40">
        <v>8.7700272002604613</v>
      </c>
      <c r="H40">
        <v>14.657007066212939</v>
      </c>
      <c r="J40">
        <v>13.538413076944849</v>
      </c>
      <c r="K40">
        <v>32.622207259599165</v>
      </c>
      <c r="L40">
        <v>32.322024711668902</v>
      </c>
      <c r="M40">
        <v>18.108758824923278</v>
      </c>
      <c r="N40">
        <v>9.9516126101973832</v>
      </c>
      <c r="O40">
        <v>11.847878077234229</v>
      </c>
    </row>
    <row r="41" spans="1:15">
      <c r="A41">
        <v>2.125</v>
      </c>
      <c r="B41" t="s">
        <v>89</v>
      </c>
      <c r="C41">
        <v>66.024386541563956</v>
      </c>
      <c r="D41">
        <v>50.578130753332381</v>
      </c>
      <c r="E41">
        <v>28.831471895528541</v>
      </c>
      <c r="F41">
        <v>20.384969755001229</v>
      </c>
      <c r="G41">
        <v>9.9496682929765257</v>
      </c>
      <c r="H41">
        <v>13.758150644620008</v>
      </c>
      <c r="J41">
        <v>14.045138219993831</v>
      </c>
      <c r="K41">
        <v>33.559017598347779</v>
      </c>
      <c r="L41">
        <v>32.13406130548961</v>
      </c>
      <c r="M41">
        <v>18.540752869290589</v>
      </c>
      <c r="N41">
        <v>11.392646211524768</v>
      </c>
      <c r="O41">
        <v>11.152872828529599</v>
      </c>
    </row>
    <row r="42" spans="1:15">
      <c r="A42">
        <v>2.125</v>
      </c>
      <c r="B42" t="s">
        <v>91</v>
      </c>
      <c r="C42">
        <v>30.005435093837718</v>
      </c>
      <c r="D42">
        <v>15.522997958329638</v>
      </c>
      <c r="E42">
        <v>10.879831279345092</v>
      </c>
      <c r="F42">
        <v>10.841698726896647</v>
      </c>
      <c r="G42">
        <v>6.9064363357527547</v>
      </c>
      <c r="H42">
        <v>9.6025733709052687</v>
      </c>
      <c r="J42">
        <v>8.4589725995845608</v>
      </c>
      <c r="K42">
        <v>11.725772027953791</v>
      </c>
      <c r="L42">
        <v>13.222465916231492</v>
      </c>
      <c r="M42">
        <v>11.28540766790479</v>
      </c>
      <c r="N42">
        <v>7.885501398070069</v>
      </c>
      <c r="O42">
        <v>9.4489735696156316</v>
      </c>
    </row>
    <row r="43" spans="1:15">
      <c r="A43">
        <v>2.125</v>
      </c>
      <c r="B43" t="s">
        <v>91</v>
      </c>
      <c r="C43">
        <v>27.549497884908906</v>
      </c>
      <c r="D43">
        <v>15.035075783870429</v>
      </c>
      <c r="E43">
        <v>10.894712253294406</v>
      </c>
      <c r="F43">
        <v>10.366365108027569</v>
      </c>
      <c r="G43">
        <v>6.270736197022277</v>
      </c>
      <c r="H43">
        <v>10.663127150007195</v>
      </c>
      <c r="J43">
        <v>7.0333876509155502</v>
      </c>
      <c r="K43">
        <v>11.68286627738323</v>
      </c>
      <c r="L43">
        <v>13.142450488017143</v>
      </c>
      <c r="M43">
        <v>10.933610798415527</v>
      </c>
      <c r="N43">
        <v>8.0327132095666069</v>
      </c>
      <c r="O43">
        <v>9.7775362214427179</v>
      </c>
    </row>
    <row r="44" spans="1:15">
      <c r="A44">
        <v>2.125</v>
      </c>
      <c r="B44" t="s">
        <v>91</v>
      </c>
      <c r="C44">
        <v>28.737302251196994</v>
      </c>
      <c r="D44">
        <v>14.571580268765569</v>
      </c>
      <c r="E44">
        <v>11.261301106783565</v>
      </c>
      <c r="F44">
        <v>10.450011766799536</v>
      </c>
      <c r="G44">
        <v>6.9849122459149795</v>
      </c>
      <c r="H44">
        <v>10.205385786726291</v>
      </c>
      <c r="J44">
        <v>7.722057050251439</v>
      </c>
      <c r="K44">
        <v>11.71416827667211</v>
      </c>
      <c r="L44">
        <v>13.46088416759012</v>
      </c>
      <c r="M44">
        <v>10.855820587918153</v>
      </c>
      <c r="N44">
        <v>8.6718525045425956</v>
      </c>
      <c r="O44">
        <v>9.4578452559978761</v>
      </c>
    </row>
    <row r="45" spans="1:15">
      <c r="A45">
        <v>2.15</v>
      </c>
      <c r="B45" t="s">
        <v>89</v>
      </c>
      <c r="C45">
        <v>111.40652731272512</v>
      </c>
      <c r="D45">
        <v>40.927651079882288</v>
      </c>
      <c r="E45">
        <v>17.881055168872841</v>
      </c>
      <c r="F45">
        <v>19.556307495039995</v>
      </c>
      <c r="G45">
        <v>4.5213702433482155</v>
      </c>
      <c r="H45">
        <v>6.8770297453890725</v>
      </c>
      <c r="J45">
        <v>9.2244349593266701</v>
      </c>
      <c r="K45">
        <v>11.328902839641913</v>
      </c>
      <c r="L45">
        <v>11.428397887594992</v>
      </c>
      <c r="M45">
        <v>7.7850926589412994</v>
      </c>
      <c r="N45">
        <v>6.7130212509600042</v>
      </c>
      <c r="O45">
        <v>7.3458776811973987</v>
      </c>
    </row>
    <row r="46" spans="1:15">
      <c r="A46">
        <v>2.15</v>
      </c>
      <c r="B46" t="s">
        <v>89</v>
      </c>
      <c r="C46">
        <v>109.3692816241372</v>
      </c>
      <c r="D46">
        <v>46.308215672948378</v>
      </c>
      <c r="E46">
        <v>19.15769275140951</v>
      </c>
      <c r="F46">
        <v>21.919220730755281</v>
      </c>
      <c r="G46">
        <v>3.118084628865756</v>
      </c>
      <c r="H46">
        <v>9.6650662868400534</v>
      </c>
      <c r="J46">
        <v>9.5744548609390261</v>
      </c>
      <c r="K46">
        <v>12.591281368703246</v>
      </c>
      <c r="L46">
        <v>11.885599081576149</v>
      </c>
      <c r="M46">
        <v>7.9838803435086145</v>
      </c>
      <c r="N46">
        <v>6.1677520780052975</v>
      </c>
      <c r="O46">
        <v>8.4118375656645501</v>
      </c>
    </row>
    <row r="47" spans="1:15">
      <c r="A47">
        <v>2.15</v>
      </c>
      <c r="B47" t="s">
        <v>89</v>
      </c>
      <c r="C47">
        <v>126.76522782192477</v>
      </c>
      <c r="D47">
        <v>48.428637253238975</v>
      </c>
      <c r="E47">
        <v>27.163088907112247</v>
      </c>
      <c r="F47">
        <v>25.885602361678011</v>
      </c>
      <c r="G47">
        <v>5.8007878184513215</v>
      </c>
      <c r="H47">
        <v>7.9938981407003089</v>
      </c>
      <c r="J47">
        <v>11.938445876842451</v>
      </c>
      <c r="K47">
        <v>14.311077571354497</v>
      </c>
      <c r="L47">
        <v>15.110903080848606</v>
      </c>
      <c r="M47">
        <v>9.6212327464930283</v>
      </c>
      <c r="N47">
        <v>8.3441748158878291</v>
      </c>
      <c r="O47">
        <v>8.4491564871621829</v>
      </c>
    </row>
    <row r="48" spans="1:15">
      <c r="A48">
        <v>2.15</v>
      </c>
      <c r="B48" t="s">
        <v>91</v>
      </c>
      <c r="C48">
        <v>56.550044723882756</v>
      </c>
      <c r="D48">
        <v>29.285848857445163</v>
      </c>
      <c r="E48">
        <v>8.7530294361444021</v>
      </c>
      <c r="F48">
        <v>17.80837829510029</v>
      </c>
      <c r="G48">
        <v>4.8697244031321336</v>
      </c>
      <c r="H48">
        <v>7.0638929738182181</v>
      </c>
      <c r="J48">
        <v>6.9009049205027351</v>
      </c>
      <c r="K48">
        <v>8.7721154776733332</v>
      </c>
      <c r="L48">
        <v>7.6699006854764162</v>
      </c>
      <c r="M48">
        <v>8.3589747825852854</v>
      </c>
      <c r="N48">
        <v>7.1555003036007312</v>
      </c>
      <c r="O48">
        <v>9.2393132006189518</v>
      </c>
    </row>
    <row r="49" spans="1:15">
      <c r="A49">
        <v>2.15</v>
      </c>
      <c r="B49" t="s">
        <v>91</v>
      </c>
      <c r="C49">
        <v>83.955872056608925</v>
      </c>
      <c r="D49">
        <v>35.35931254392068</v>
      </c>
      <c r="E49">
        <v>13.420931911462684</v>
      </c>
      <c r="F49">
        <v>18.41672014483462</v>
      </c>
      <c r="G49">
        <v>5.2554259491527437</v>
      </c>
      <c r="H49">
        <v>8.1816728894861548</v>
      </c>
      <c r="J49">
        <v>9.5012555310419753</v>
      </c>
      <c r="K49">
        <v>11.206151454191097</v>
      </c>
      <c r="L49">
        <v>10.290933715752082</v>
      </c>
      <c r="M49">
        <v>8.7007151166743686</v>
      </c>
      <c r="N49">
        <v>8.8522170697806342</v>
      </c>
      <c r="O49">
        <v>11.474503754259462</v>
      </c>
    </row>
    <row r="50" spans="1:15">
      <c r="A50">
        <v>2.15</v>
      </c>
      <c r="B50" t="s">
        <v>91</v>
      </c>
      <c r="C50">
        <v>67.174678580325548</v>
      </c>
      <c r="D50">
        <v>28.03199743769936</v>
      </c>
      <c r="E50">
        <v>10.605533178874184</v>
      </c>
      <c r="F50">
        <v>14.658467244250026</v>
      </c>
      <c r="G50">
        <v>3.9975732386477407</v>
      </c>
      <c r="H50">
        <v>7.2074178279251147</v>
      </c>
      <c r="J50">
        <v>8.0848751025881995</v>
      </c>
      <c r="K50">
        <v>9.1053667127068518</v>
      </c>
      <c r="L50">
        <v>8.1869326131565625</v>
      </c>
      <c r="M50">
        <v>7.5715943369800636</v>
      </c>
      <c r="N50">
        <v>7.1142466346585147</v>
      </c>
      <c r="O50">
        <v>9.5633379303459307</v>
      </c>
    </row>
    <row r="51" spans="1:15">
      <c r="A51">
        <v>3.5</v>
      </c>
      <c r="B51" t="s">
        <v>89</v>
      </c>
      <c r="C51">
        <v>107.09316436242432</v>
      </c>
      <c r="D51">
        <v>48.884954920505358</v>
      </c>
      <c r="E51">
        <v>41.005959482785855</v>
      </c>
      <c r="F51">
        <v>29.022216019341617</v>
      </c>
      <c r="G51">
        <v>1.8512996206445365</v>
      </c>
      <c r="H51">
        <v>20.78451091290712</v>
      </c>
      <c r="J51">
        <v>26.322536071326645</v>
      </c>
      <c r="K51">
        <v>31.931532262560363</v>
      </c>
      <c r="L51">
        <v>35.852741558709162</v>
      </c>
      <c r="M51">
        <v>28.348679416356287</v>
      </c>
      <c r="N51">
        <v>16.948813850118494</v>
      </c>
      <c r="O51">
        <v>22.655685475112612</v>
      </c>
    </row>
    <row r="52" spans="1:15">
      <c r="A52">
        <v>3.5</v>
      </c>
      <c r="B52" t="s">
        <v>89</v>
      </c>
      <c r="C52">
        <v>116.79504556963987</v>
      </c>
      <c r="D52">
        <v>49.337420170794793</v>
      </c>
      <c r="E52">
        <v>38.362447460626967</v>
      </c>
      <c r="F52">
        <v>26.236311695158118</v>
      </c>
      <c r="G52">
        <v>3.320504460848666</v>
      </c>
      <c r="H52">
        <v>20.703246062616902</v>
      </c>
      <c r="J52">
        <v>30.02584618119166</v>
      </c>
      <c r="K52">
        <v>35.699778313663217</v>
      </c>
      <c r="L52">
        <v>33.045261626775179</v>
      </c>
      <c r="M52">
        <v>28.417402950752788</v>
      </c>
      <c r="N52">
        <v>17.461602819370793</v>
      </c>
      <c r="O52">
        <v>25.037015457339429</v>
      </c>
    </row>
    <row r="53" spans="1:15">
      <c r="A53">
        <v>3.5</v>
      </c>
      <c r="B53" t="s">
        <v>89</v>
      </c>
      <c r="C53">
        <v>143.6884398701396</v>
      </c>
      <c r="D53">
        <v>68.291826637476106</v>
      </c>
      <c r="E53">
        <v>52.81936685837988</v>
      </c>
      <c r="F53">
        <v>37.679296555788753</v>
      </c>
      <c r="G53">
        <v>4.4647904008826682</v>
      </c>
      <c r="H53">
        <v>28.898598258261771</v>
      </c>
      <c r="J53">
        <v>44.585537136377624</v>
      </c>
      <c r="K53">
        <v>57.864796145368459</v>
      </c>
      <c r="L53">
        <v>52.853439748734054</v>
      </c>
      <c r="M53">
        <v>40.637714984600436</v>
      </c>
      <c r="N53">
        <v>26.170307800533639</v>
      </c>
      <c r="O53">
        <v>34.68401683030946</v>
      </c>
    </row>
    <row r="54" spans="1:15">
      <c r="A54">
        <v>3.1</v>
      </c>
      <c r="B54" t="s">
        <v>89</v>
      </c>
      <c r="C54">
        <v>46.32775000603371</v>
      </c>
      <c r="D54">
        <v>23.969544484887805</v>
      </c>
      <c r="E54">
        <v>30.29303470067147</v>
      </c>
      <c r="F54">
        <v>26.621854860214004</v>
      </c>
      <c r="G54">
        <v>8.3353271497636179</v>
      </c>
      <c r="H54">
        <v>18.388186900587332</v>
      </c>
      <c r="J54">
        <v>8.2025550054722149</v>
      </c>
      <c r="K54">
        <v>13.213428319488383</v>
      </c>
      <c r="L54">
        <v>21.855990293807775</v>
      </c>
      <c r="M54">
        <v>20.836313464445528</v>
      </c>
      <c r="N54">
        <v>17.64069882779102</v>
      </c>
      <c r="O54">
        <v>19.089975884958953</v>
      </c>
    </row>
    <row r="55" spans="1:15">
      <c r="A55">
        <v>3.1</v>
      </c>
      <c r="B55" t="s">
        <v>89</v>
      </c>
      <c r="C55">
        <v>47.389072099237552</v>
      </c>
      <c r="D55">
        <v>24.519988464616883</v>
      </c>
      <c r="E55">
        <v>33.170473464615881</v>
      </c>
      <c r="F55">
        <v>30.863016336207153</v>
      </c>
      <c r="G55">
        <v>7.9910604487358556</v>
      </c>
      <c r="H55">
        <v>17.313383249129103</v>
      </c>
      <c r="J55">
        <v>8.6233234506958851</v>
      </c>
      <c r="K55">
        <v>14.007346760855263</v>
      </c>
      <c r="L55">
        <v>24.129948575955712</v>
      </c>
      <c r="M55">
        <v>24.765625460643697</v>
      </c>
      <c r="N55">
        <v>18.413160044870697</v>
      </c>
      <c r="O55">
        <v>17.60639824204862</v>
      </c>
    </row>
    <row r="56" spans="1:15">
      <c r="A56">
        <v>3.1</v>
      </c>
      <c r="B56" t="s">
        <v>89</v>
      </c>
      <c r="C56">
        <v>49.521554779501528</v>
      </c>
      <c r="D56">
        <v>24.057607710756464</v>
      </c>
      <c r="E56">
        <v>28.64704723042065</v>
      </c>
      <c r="F56">
        <v>22.590413529602021</v>
      </c>
      <c r="G56">
        <v>7.0319847551592041</v>
      </c>
      <c r="H56">
        <v>17.524091985058973</v>
      </c>
      <c r="J56">
        <v>6.4612840886100411</v>
      </c>
      <c r="K56">
        <v>9.7724482914512478</v>
      </c>
      <c r="L56">
        <v>18.159759622059795</v>
      </c>
      <c r="M56">
        <v>16.983946278613494</v>
      </c>
      <c r="N56">
        <v>13.948082797716397</v>
      </c>
      <c r="O56">
        <v>15.588471115220461</v>
      </c>
    </row>
    <row r="57" spans="1:15">
      <c r="A57">
        <v>3.125</v>
      </c>
      <c r="B57" t="s">
        <v>89</v>
      </c>
      <c r="C57">
        <v>40.095454692813597</v>
      </c>
      <c r="D57">
        <v>13.292104489223377</v>
      </c>
      <c r="E57">
        <v>12.220615402346919</v>
      </c>
      <c r="F57">
        <v>7.6652077599498689</v>
      </c>
      <c r="G57">
        <v>2.8661077969577065</v>
      </c>
      <c r="H57">
        <v>9.0971407906856232</v>
      </c>
      <c r="J57">
        <v>6.4985707794221153</v>
      </c>
      <c r="K57">
        <v>7.1424953607830721</v>
      </c>
      <c r="L57">
        <v>8.3820236720009369</v>
      </c>
      <c r="M57">
        <v>6.6215311260390344</v>
      </c>
      <c r="N57">
        <v>5.1783605845515668</v>
      </c>
      <c r="O57">
        <v>7.4610162305147343</v>
      </c>
    </row>
    <row r="58" spans="1:15">
      <c r="A58">
        <v>3.125</v>
      </c>
      <c r="B58" t="s">
        <v>89</v>
      </c>
      <c r="C58">
        <v>39.011360265387324</v>
      </c>
      <c r="D58">
        <v>14.390799247979839</v>
      </c>
      <c r="E58">
        <v>11.772810139530606</v>
      </c>
      <c r="F58">
        <v>8.0841968332344987</v>
      </c>
      <c r="G58">
        <v>2.3732057186797992</v>
      </c>
      <c r="H58">
        <v>9.7747654810367806</v>
      </c>
      <c r="J58">
        <v>6.3384044002766906</v>
      </c>
      <c r="K58">
        <v>7.4875633169340086</v>
      </c>
      <c r="L58">
        <v>8.2649792031412286</v>
      </c>
      <c r="M58">
        <v>6.4637691216543516</v>
      </c>
      <c r="N58">
        <v>5.2984069549220605</v>
      </c>
      <c r="O58">
        <v>7.5877189387924453</v>
      </c>
    </row>
    <row r="59" spans="1:15">
      <c r="A59">
        <v>3.125</v>
      </c>
      <c r="B59" t="s">
        <v>89</v>
      </c>
      <c r="C59">
        <v>37.578397320988657</v>
      </c>
      <c r="D59">
        <v>14.658946212902441</v>
      </c>
      <c r="E59">
        <v>12.161981227034321</v>
      </c>
      <c r="F59">
        <v>7.642483294605193</v>
      </c>
      <c r="G59">
        <v>2.3443138300223585</v>
      </c>
      <c r="H59">
        <v>9.3397995698372007</v>
      </c>
      <c r="J59">
        <v>6.7326701848614228</v>
      </c>
      <c r="K59">
        <v>7.8348618579069464</v>
      </c>
      <c r="L59">
        <v>8.6290063905950198</v>
      </c>
      <c r="M59">
        <v>6.8904530181819137</v>
      </c>
      <c r="N59">
        <v>5.3905177018382933</v>
      </c>
      <c r="O59">
        <v>7.7185166866245245</v>
      </c>
    </row>
    <row r="60" spans="1:15">
      <c r="A60">
        <v>3.125</v>
      </c>
      <c r="B60" t="s">
        <v>91</v>
      </c>
      <c r="C60">
        <v>24.716443202969735</v>
      </c>
      <c r="D60">
        <v>10.341337853652329</v>
      </c>
      <c r="E60">
        <v>8.0690770811879897</v>
      </c>
      <c r="F60">
        <v>5.4601039472533639</v>
      </c>
      <c r="G60">
        <v>2.2598288198893983</v>
      </c>
      <c r="H60">
        <v>6.2062104581255904</v>
      </c>
      <c r="J60">
        <v>6.3676152523550034</v>
      </c>
      <c r="K60">
        <v>5.8225265874818595</v>
      </c>
      <c r="L60">
        <v>6.0026045745410181</v>
      </c>
      <c r="M60">
        <v>4.7009579258530891</v>
      </c>
      <c r="N60">
        <v>3.6225296645359815</v>
      </c>
      <c r="O60">
        <v>6.1477101699930241</v>
      </c>
    </row>
    <row r="61" spans="1:15">
      <c r="A61">
        <v>3.125</v>
      </c>
      <c r="B61" t="s">
        <v>91</v>
      </c>
      <c r="C61">
        <v>25.893345538233831</v>
      </c>
      <c r="D61">
        <v>11.305192060579204</v>
      </c>
      <c r="E61">
        <v>7.6232804879857934</v>
      </c>
      <c r="F61">
        <v>5.9861114614970043</v>
      </c>
      <c r="G61">
        <v>2.3012987848111792</v>
      </c>
      <c r="H61">
        <v>6.8425591133834676</v>
      </c>
      <c r="J61">
        <v>6.1802654260722072</v>
      </c>
      <c r="K61">
        <v>5.4937889701117228</v>
      </c>
      <c r="L61">
        <v>5.7850830634808768</v>
      </c>
      <c r="M61">
        <v>4.4939706839066602</v>
      </c>
      <c r="N61">
        <v>3.226148810704621</v>
      </c>
      <c r="O61">
        <v>5.3145638118056615</v>
      </c>
    </row>
    <row r="62" spans="1:15">
      <c r="A62">
        <v>3.125</v>
      </c>
      <c r="B62" t="s">
        <v>91</v>
      </c>
      <c r="C62">
        <v>27.375589750450718</v>
      </c>
      <c r="D62">
        <v>9.1381858495086128</v>
      </c>
      <c r="E62">
        <v>8.5428588018891229</v>
      </c>
      <c r="F62">
        <v>6.3021289254131512</v>
      </c>
      <c r="G62">
        <v>1.8440375046367405</v>
      </c>
      <c r="H62">
        <v>6.0445363560874767</v>
      </c>
      <c r="J62">
        <v>6.3173201823746901</v>
      </c>
      <c r="K62">
        <v>5.3786913070274789</v>
      </c>
      <c r="L62">
        <v>6.3680369834660642</v>
      </c>
      <c r="M62">
        <v>5.4811738628876903</v>
      </c>
      <c r="N62">
        <v>3.8019213985900486</v>
      </c>
      <c r="O62">
        <v>6.4354222682910178</v>
      </c>
    </row>
    <row r="63" spans="1:15">
      <c r="A63">
        <v>3.15</v>
      </c>
      <c r="B63" t="s">
        <v>89</v>
      </c>
      <c r="C63">
        <v>70.052455904458711</v>
      </c>
      <c r="D63">
        <v>43.598015047777473</v>
      </c>
      <c r="E63">
        <v>18.28379315959425</v>
      </c>
      <c r="F63">
        <v>17.061192753101707</v>
      </c>
      <c r="G63">
        <v>10.208279110463288</v>
      </c>
      <c r="H63">
        <v>11.438142372183101</v>
      </c>
      <c r="J63">
        <v>13.677285017553713</v>
      </c>
      <c r="K63">
        <v>26.061914649921135</v>
      </c>
      <c r="L63">
        <v>23.25133064202852</v>
      </c>
      <c r="M63">
        <v>14.229713694236407</v>
      </c>
      <c r="N63">
        <v>9.7320685814494841</v>
      </c>
      <c r="O63">
        <v>9.7388611408487034</v>
      </c>
    </row>
    <row r="64" spans="1:15">
      <c r="A64">
        <v>3.15</v>
      </c>
      <c r="B64" t="s">
        <v>89</v>
      </c>
      <c r="C64">
        <v>60.92220461568801</v>
      </c>
      <c r="D64">
        <v>40.725539270334238</v>
      </c>
      <c r="E64">
        <v>21.421314436072134</v>
      </c>
      <c r="F64">
        <v>17.560867531638181</v>
      </c>
      <c r="G64">
        <v>8.3239555259877385</v>
      </c>
      <c r="H64">
        <v>12.981904936283044</v>
      </c>
      <c r="J64">
        <v>11.9898231628673</v>
      </c>
      <c r="K64">
        <v>24.626845164093151</v>
      </c>
      <c r="L64">
        <v>22.580017419503974</v>
      </c>
      <c r="M64">
        <v>13.759465496792636</v>
      </c>
      <c r="N64">
        <v>8.7320776390743848</v>
      </c>
      <c r="O64">
        <v>9.5199938833202804</v>
      </c>
    </row>
    <row r="65" spans="1:15">
      <c r="A65">
        <v>3.15</v>
      </c>
      <c r="B65" t="s">
        <v>89</v>
      </c>
      <c r="C65">
        <v>65.88538817038966</v>
      </c>
      <c r="D65">
        <v>40.605554965537102</v>
      </c>
      <c r="E65">
        <v>19.388369698379606</v>
      </c>
      <c r="F65">
        <v>17.251032457397141</v>
      </c>
      <c r="G65">
        <v>10.834517516740016</v>
      </c>
      <c r="H65">
        <v>11.478243477175209</v>
      </c>
      <c r="J65">
        <v>11.330311031632773</v>
      </c>
      <c r="K65">
        <v>23.222702164882357</v>
      </c>
      <c r="L65">
        <v>21.701969371986483</v>
      </c>
      <c r="M65">
        <v>13.974749290488447</v>
      </c>
      <c r="N65">
        <v>9.0415552613012196</v>
      </c>
      <c r="O65">
        <v>9.4480509736777911</v>
      </c>
    </row>
    <row r="66" spans="1:15">
      <c r="A66">
        <v>3.15</v>
      </c>
      <c r="B66" t="s">
        <v>91</v>
      </c>
      <c r="C66">
        <v>31.62657701427203</v>
      </c>
      <c r="D66">
        <v>14.98996539572375</v>
      </c>
      <c r="E66">
        <v>9.1772099625597647</v>
      </c>
      <c r="F66">
        <v>11.783546959175219</v>
      </c>
      <c r="G66">
        <v>7.3720462879705906</v>
      </c>
      <c r="H66">
        <v>9.3917712604427823</v>
      </c>
      <c r="J66">
        <v>6.7774255322985688</v>
      </c>
      <c r="K66">
        <v>10.952842156180239</v>
      </c>
      <c r="L66">
        <v>11.946989868283293</v>
      </c>
      <c r="M66">
        <v>10.902240079461235</v>
      </c>
      <c r="N66">
        <v>8.5459055456400588</v>
      </c>
      <c r="O66">
        <v>9.023439157633284</v>
      </c>
    </row>
    <row r="67" spans="1:15">
      <c r="A67">
        <v>3.15</v>
      </c>
      <c r="B67" t="s">
        <v>91</v>
      </c>
      <c r="C67">
        <v>33.713999163330591</v>
      </c>
      <c r="D67">
        <v>16.45506146521539</v>
      </c>
      <c r="E67">
        <v>10.931371452520152</v>
      </c>
      <c r="F67">
        <v>11.421140486388643</v>
      </c>
      <c r="G67">
        <v>7.7461151398119483</v>
      </c>
      <c r="H67">
        <v>10.957657079537363</v>
      </c>
      <c r="J67">
        <v>7.3325352826806665</v>
      </c>
      <c r="K67">
        <v>12.043197068080071</v>
      </c>
      <c r="L67">
        <v>13.762778106233927</v>
      </c>
      <c r="M67">
        <v>11.881771518000654</v>
      </c>
      <c r="N67">
        <v>9.1562245446109927</v>
      </c>
      <c r="O67">
        <v>9.9848561806062772</v>
      </c>
    </row>
    <row r="68" spans="1:15">
      <c r="A68">
        <v>3.15</v>
      </c>
      <c r="B68" t="s">
        <v>91</v>
      </c>
      <c r="C68">
        <v>33.616521118388768</v>
      </c>
      <c r="D68">
        <v>15.44212134615198</v>
      </c>
      <c r="E68">
        <v>10.98583090094526</v>
      </c>
      <c r="F68">
        <v>10.636990050721788</v>
      </c>
      <c r="G68">
        <v>6.8647090894679286</v>
      </c>
      <c r="H68">
        <v>11.851253572246055</v>
      </c>
      <c r="J68">
        <v>7.4997015531708326</v>
      </c>
      <c r="K68">
        <v>12.068945421746944</v>
      </c>
      <c r="L68">
        <v>13.560980075578724</v>
      </c>
      <c r="M68">
        <v>10.937374444493299</v>
      </c>
      <c r="N68">
        <v>9.5674480040606031</v>
      </c>
      <c r="O68">
        <v>10.373820649796876</v>
      </c>
    </row>
    <row r="70" spans="1:15">
      <c r="A70" t="s">
        <v>92</v>
      </c>
      <c r="B70" t="s">
        <v>93</v>
      </c>
      <c r="C70">
        <f>AVERAGE(C3:C5,C9:C11,C15:C17,C21:C23,C27:C29,C33:C35,C39:C41,C45:C47,C51:C53,C54:C56,C57:C59,C63:C65)</f>
        <v>91.485508826371571</v>
      </c>
      <c r="D70">
        <f t="shared" ref="D70:O70" si="0">AVERAGE(D3:D5,D9:D11,D15:D17,D21:D23,D27:D29,D33:D35,D39:D41,D45:D47,D51:D53,D54:D56,D57:D59,D63:D65)</f>
        <v>44.670577681379967</v>
      </c>
      <c r="E70">
        <f>AVERAGE(E3:E5,E9:E11,E15:E17,E21:E23,E27:E29,E33:E35,E39:E41,E45:E47,E51:E53,E54:E56,E57:E59,E63:E65)</f>
        <v>26.490669142598552</v>
      </c>
      <c r="F70">
        <f t="shared" si="0"/>
        <v>21.135259422966083</v>
      </c>
      <c r="G70">
        <f t="shared" si="0"/>
        <v>6.7889490140233635</v>
      </c>
      <c r="H70">
        <f t="shared" si="0"/>
        <v>13.324396636014388</v>
      </c>
      <c r="J70">
        <f t="shared" si="0"/>
        <v>14.3700137846212</v>
      </c>
      <c r="K70">
        <f t="shared" si="0"/>
        <v>22.79729331970972</v>
      </c>
      <c r="L70">
        <f t="shared" si="0"/>
        <v>23.875732933026953</v>
      </c>
      <c r="M70">
        <f t="shared" si="0"/>
        <v>16.741811806471755</v>
      </c>
      <c r="N70">
        <f t="shared" si="0"/>
        <v>11.599112132160407</v>
      </c>
      <c r="O70">
        <f t="shared" si="0"/>
        <v>13.57539278699692</v>
      </c>
    </row>
    <row r="71" spans="1:15">
      <c r="A71" t="s">
        <v>94</v>
      </c>
      <c r="B71" t="s">
        <v>93</v>
      </c>
      <c r="C71">
        <f>STDEVPA(C3:C5,C9:C11,C15:C17,C21:C23,C27:C29,C33:C35,C39:C41,C45:C47,C51:C53,C54:C56,C57:C59,C63:C65)</f>
        <v>40.287075706364121</v>
      </c>
      <c r="D71">
        <f t="shared" ref="D71:O71" si="1">STDEVPA(D3:D5,D9:D11,D15:D17,D21:D23,D27:D29,D33:D35,D39:D41,D45:D47,D51:D53,D54:D56,D57:D59,D63:D65)</f>
        <v>16.767970430512204</v>
      </c>
      <c r="E71">
        <f t="shared" si="1"/>
        <v>9.6905021620682614</v>
      </c>
      <c r="F71">
        <f t="shared" si="1"/>
        <v>7.5901601630534987</v>
      </c>
      <c r="G71">
        <f t="shared" si="1"/>
        <v>3.5944427061725146</v>
      </c>
      <c r="H71">
        <f t="shared" si="1"/>
        <v>4.9982361058714746</v>
      </c>
      <c r="J71">
        <f t="shared" si="1"/>
        <v>7.4414779479664972</v>
      </c>
      <c r="K71">
        <f t="shared" si="1"/>
        <v>11.258584758571818</v>
      </c>
      <c r="L71">
        <f t="shared" si="1"/>
        <v>11.469198768250237</v>
      </c>
      <c r="M71">
        <f t="shared" si="1"/>
        <v>7.8643346285538209</v>
      </c>
      <c r="N71">
        <f t="shared" si="1"/>
        <v>4.688729387664865</v>
      </c>
      <c r="O71">
        <f t="shared" si="1"/>
        <v>5.7767431577756838</v>
      </c>
    </row>
    <row r="73" spans="1:15">
      <c r="A73" t="s">
        <v>92</v>
      </c>
      <c r="B73" s="1" t="s">
        <v>95</v>
      </c>
      <c r="C73">
        <f>AVERAGE(C6:C8,C12:C14,C18:C20,C24:C26,C30:C32,C36:C38,C42:C44,C48:C50,C60:C62,C66:C68)</f>
        <v>39.859356280052729</v>
      </c>
      <c r="D73">
        <f t="shared" ref="D73:O73" si="2">AVERAGE(D6:D8,D12:D14,D18:D20,D24:D26,D30:D32,D36:D38,D42:D44,D48:D50,D60:D62,D66:D68)</f>
        <v>19.631870582421026</v>
      </c>
      <c r="E73">
        <f>AVERAGE(E6:E8,E12:E14,E18:E20,E24:E26,E30:E32,E36:E38,E42:E44,E48:E50,E60:E62,E66:E68)</f>
        <v>11.009841735313927</v>
      </c>
      <c r="F73">
        <f t="shared" si="2"/>
        <v>11.395416746684285</v>
      </c>
      <c r="G73">
        <f t="shared" si="2"/>
        <v>6.0009215843539998</v>
      </c>
      <c r="H73">
        <f t="shared" si="2"/>
        <v>8.9057446635376127</v>
      </c>
      <c r="J73">
        <f t="shared" si="2"/>
        <v>9.3628362855885445</v>
      </c>
      <c r="K73">
        <f t="shared" si="2"/>
        <v>11.377345967064935</v>
      </c>
      <c r="L73">
        <f t="shared" si="2"/>
        <v>11.559320893934037</v>
      </c>
      <c r="M73">
        <f t="shared" si="2"/>
        <v>9.7163071109167714</v>
      </c>
      <c r="N73">
        <f t="shared" si="2"/>
        <v>7.8947939446895976</v>
      </c>
      <c r="O73">
        <f t="shared" si="2"/>
        <v>9.32315923281209</v>
      </c>
    </row>
    <row r="74" spans="1:15">
      <c r="A74" t="s">
        <v>94</v>
      </c>
      <c r="B74" s="1" t="s">
        <v>95</v>
      </c>
      <c r="C74">
        <f>STDEVPA(C6:C8,C12:C14,C18:C20,C24:C26,C30:C32,C36:C38,C42:C44,C48:C50,C60:C62,C66:C68)</f>
        <v>14.180160430338226</v>
      </c>
      <c r="D74">
        <f t="shared" ref="D74:O74" si="3">STDEVPA(D6:D8,D12:D14,D18:D20,D24:D26,D30:D32,D36:D38,D42:D44,D48:D50,D60:D62,D66:D68)</f>
        <v>5.9490056128053279</v>
      </c>
      <c r="E74">
        <f t="shared" si="3"/>
        <v>2.6906175231734388</v>
      </c>
      <c r="F74">
        <f t="shared" si="3"/>
        <v>3.063293352709382</v>
      </c>
      <c r="G74">
        <f t="shared" si="3"/>
        <v>2.2045064345835663</v>
      </c>
      <c r="H74">
        <f t="shared" si="3"/>
        <v>2.7446146119070676</v>
      </c>
      <c r="J74">
        <f t="shared" si="3"/>
        <v>2.6662447373722205</v>
      </c>
      <c r="K74">
        <f t="shared" si="3"/>
        <v>2.8459761224296964</v>
      </c>
      <c r="L74">
        <f t="shared" si="3"/>
        <v>3.1311125983824191</v>
      </c>
      <c r="M74">
        <f t="shared" si="3"/>
        <v>2.3435212250146029</v>
      </c>
      <c r="N74">
        <f t="shared" si="3"/>
        <v>2.0956463994021788</v>
      </c>
      <c r="O74">
        <f t="shared" si="3"/>
        <v>2.717718041302569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E67"/>
  <sheetViews>
    <sheetView zoomScale="80" zoomScaleNormal="80" workbookViewId="0">
      <selection activeCell="BE2" sqref="BE2"/>
    </sheetView>
  </sheetViews>
  <sheetFormatPr baseColWidth="10" defaultColWidth="11.42578125" defaultRowHeight="15"/>
  <cols>
    <col min="4" max="4" width="16.28515625" bestFit="1" customWidth="1"/>
    <col min="5" max="5" width="24.7109375" style="7" customWidth="1"/>
    <col min="6" max="7" width="12.7109375" customWidth="1"/>
    <col min="8" max="17" width="14.42578125" customWidth="1"/>
    <col min="18" max="23" width="15.5703125" customWidth="1"/>
    <col min="25" max="25" width="18" bestFit="1" customWidth="1"/>
    <col min="26" max="26" width="13.28515625" bestFit="1" customWidth="1"/>
    <col min="28" max="28" width="14.5703125" bestFit="1" customWidth="1"/>
    <col min="31" max="31" width="13.5703125" bestFit="1" customWidth="1"/>
    <col min="35" max="35" width="12.42578125" bestFit="1" customWidth="1"/>
    <col min="36" max="36" width="13.42578125" bestFit="1" customWidth="1"/>
    <col min="37" max="37" width="13.42578125" customWidth="1"/>
  </cols>
  <sheetData>
    <row r="1" spans="1:57" s="2" customFormat="1">
      <c r="A1" s="2" t="s">
        <v>115</v>
      </c>
      <c r="B1" s="2" t="s">
        <v>299</v>
      </c>
      <c r="C1" s="2" t="s">
        <v>323</v>
      </c>
      <c r="D1" s="2" t="s">
        <v>327</v>
      </c>
      <c r="E1" s="3" t="s">
        <v>328</v>
      </c>
      <c r="F1" s="2" t="s">
        <v>116</v>
      </c>
      <c r="G1" s="2" t="s">
        <v>117</v>
      </c>
      <c r="H1" s="2" t="s">
        <v>118</v>
      </c>
      <c r="I1" s="2" t="s">
        <v>119</v>
      </c>
      <c r="J1" s="2" t="s">
        <v>120</v>
      </c>
      <c r="K1" s="2" t="s">
        <v>121</v>
      </c>
      <c r="L1" s="2" t="s">
        <v>122</v>
      </c>
      <c r="M1" s="2" t="s">
        <v>123</v>
      </c>
      <c r="N1" s="2" t="s">
        <v>124</v>
      </c>
      <c r="O1" s="2" t="s">
        <v>125</v>
      </c>
      <c r="P1" s="2" t="s">
        <v>126</v>
      </c>
      <c r="Q1" s="2" t="s">
        <v>127</v>
      </c>
      <c r="R1" s="2" t="s">
        <v>128</v>
      </c>
      <c r="S1" s="2" t="s">
        <v>129</v>
      </c>
      <c r="T1" s="2" t="s">
        <v>130</v>
      </c>
      <c r="U1" s="2" t="s">
        <v>131</v>
      </c>
      <c r="V1" s="2" t="s">
        <v>132</v>
      </c>
      <c r="W1" s="2" t="s">
        <v>133</v>
      </c>
      <c r="X1" s="2" t="s">
        <v>63</v>
      </c>
      <c r="Y1" s="2" t="s">
        <v>329</v>
      </c>
      <c r="Z1" s="2" t="s">
        <v>330</v>
      </c>
      <c r="AA1" s="2" t="s">
        <v>292</v>
      </c>
      <c r="AB1" s="2" t="s">
        <v>331</v>
      </c>
      <c r="AC1" s="2" t="s">
        <v>293</v>
      </c>
      <c r="AD1" s="2" t="s">
        <v>332</v>
      </c>
      <c r="AE1" s="2" t="s">
        <v>333</v>
      </c>
      <c r="AF1" s="2" t="s">
        <v>334</v>
      </c>
      <c r="AG1" s="2" t="s">
        <v>335</v>
      </c>
      <c r="AH1" s="2" t="s">
        <v>336</v>
      </c>
      <c r="AI1" s="2" t="s">
        <v>337</v>
      </c>
      <c r="AJ1" s="2" t="s">
        <v>338</v>
      </c>
      <c r="AK1" s="2" t="s">
        <v>339</v>
      </c>
      <c r="AL1" s="2" t="s">
        <v>70</v>
      </c>
      <c r="AM1" s="2" t="s">
        <v>71</v>
      </c>
      <c r="AN1" s="2" t="s">
        <v>72</v>
      </c>
      <c r="AO1" s="2" t="s">
        <v>73</v>
      </c>
      <c r="AP1" s="2" t="s">
        <v>134</v>
      </c>
      <c r="AQ1" s="2" t="s">
        <v>135</v>
      </c>
      <c r="AR1" s="2" t="s">
        <v>136</v>
      </c>
      <c r="AS1" s="2" t="s">
        <v>107</v>
      </c>
      <c r="AT1" s="2" t="s">
        <v>36</v>
      </c>
      <c r="AU1" s="2" t="s">
        <v>340</v>
      </c>
      <c r="AV1" s="2" t="s">
        <v>341</v>
      </c>
      <c r="AW1" s="2" t="s">
        <v>342</v>
      </c>
      <c r="AX1" s="2" t="s">
        <v>343</v>
      </c>
      <c r="AY1" s="2" t="s">
        <v>344</v>
      </c>
      <c r="AZ1" s="2" t="s">
        <v>345</v>
      </c>
      <c r="BA1" s="2" t="s">
        <v>137</v>
      </c>
      <c r="BB1" s="2" t="s">
        <v>138</v>
      </c>
      <c r="BC1" s="2" t="s">
        <v>139</v>
      </c>
      <c r="BD1" s="2" t="s">
        <v>346</v>
      </c>
      <c r="BE1" s="2" t="s">
        <v>347</v>
      </c>
    </row>
    <row r="2" spans="1:57" s="4" customFormat="1">
      <c r="E2" s="5"/>
      <c r="F2" s="4" t="s">
        <v>140</v>
      </c>
      <c r="G2" s="4" t="s">
        <v>140</v>
      </c>
      <c r="H2" s="4" t="s">
        <v>141</v>
      </c>
      <c r="I2" s="4" t="s">
        <v>141</v>
      </c>
      <c r="J2" s="4" t="s">
        <v>141</v>
      </c>
      <c r="K2" s="4" t="s">
        <v>141</v>
      </c>
      <c r="L2" s="4" t="s">
        <v>141</v>
      </c>
      <c r="M2" s="4" t="s">
        <v>141</v>
      </c>
      <c r="N2" s="4" t="s">
        <v>141</v>
      </c>
      <c r="O2" s="4" t="s">
        <v>142</v>
      </c>
      <c r="P2" s="4" t="s">
        <v>143</v>
      </c>
      <c r="Q2" s="4" t="s">
        <v>144</v>
      </c>
      <c r="R2" s="4" t="s">
        <v>145</v>
      </c>
      <c r="S2" s="4" t="s">
        <v>145</v>
      </c>
      <c r="T2" s="4" t="s">
        <v>145</v>
      </c>
      <c r="U2" s="4" t="s">
        <v>145</v>
      </c>
      <c r="V2" s="4" t="s">
        <v>145</v>
      </c>
      <c r="W2" s="4" t="s">
        <v>145</v>
      </c>
      <c r="X2" s="4" t="s">
        <v>146</v>
      </c>
      <c r="Y2" s="4">
        <v>1371</v>
      </c>
      <c r="Z2" s="4">
        <v>1426</v>
      </c>
      <c r="AA2" s="4" t="s">
        <v>147</v>
      </c>
      <c r="AB2" s="4">
        <v>2850</v>
      </c>
      <c r="AC2" s="4" t="s">
        <v>148</v>
      </c>
      <c r="AD2" s="6" t="s">
        <v>149</v>
      </c>
      <c r="AE2" s="4" t="s">
        <v>150</v>
      </c>
      <c r="AF2" s="4" t="s">
        <v>151</v>
      </c>
      <c r="AH2" s="4" t="s">
        <v>152</v>
      </c>
      <c r="AI2" s="4" t="s">
        <v>153</v>
      </c>
      <c r="AJ2" s="4" t="s">
        <v>154</v>
      </c>
      <c r="AL2" s="4" t="s">
        <v>142</v>
      </c>
      <c r="AM2" s="4" t="s">
        <v>142</v>
      </c>
      <c r="AN2" s="4" t="s">
        <v>142</v>
      </c>
      <c r="AO2" s="4" t="s">
        <v>155</v>
      </c>
      <c r="AP2" s="4" t="s">
        <v>142</v>
      </c>
      <c r="AQ2" s="4" t="s">
        <v>155</v>
      </c>
      <c r="AR2" s="4" t="s">
        <v>143</v>
      </c>
      <c r="AS2" s="4" t="s">
        <v>143</v>
      </c>
      <c r="AU2" s="4" t="s">
        <v>156</v>
      </c>
      <c r="AV2" s="4" t="s">
        <v>156</v>
      </c>
      <c r="AW2" s="4" t="s">
        <v>156</v>
      </c>
      <c r="AX2" s="4" t="s">
        <v>156</v>
      </c>
      <c r="AY2" s="4" t="s">
        <v>156</v>
      </c>
      <c r="AZ2" s="4" t="s">
        <v>156</v>
      </c>
      <c r="BA2" s="4" t="s">
        <v>156</v>
      </c>
      <c r="BB2" s="4" t="s">
        <v>156</v>
      </c>
      <c r="BD2" s="4" t="s">
        <v>157</v>
      </c>
      <c r="BE2" s="4" t="s">
        <v>143</v>
      </c>
    </row>
    <row r="3" spans="1:57">
      <c r="A3">
        <v>11</v>
      </c>
      <c r="B3" t="s">
        <v>158</v>
      </c>
      <c r="C3">
        <v>1</v>
      </c>
      <c r="D3" s="7">
        <v>43158.409722222219</v>
      </c>
      <c r="E3" s="7" t="s">
        <v>159</v>
      </c>
      <c r="F3">
        <v>2.6590222552552961E-4</v>
      </c>
      <c r="G3">
        <v>9.4421832022463292E-2</v>
      </c>
      <c r="H3">
        <f>F3*60*60*24*10^-3</f>
        <v>2.297395228540576E-2</v>
      </c>
      <c r="I3">
        <f>G3*60*60*24*10^-3</f>
        <v>8.158046286740829</v>
      </c>
      <c r="J3">
        <f>AVERAGE(I3:I7)</f>
        <v>15.675151674753574</v>
      </c>
      <c r="K3">
        <v>2.2882374379358177E-2</v>
      </c>
      <c r="L3">
        <v>6.4865321936285305E-3</v>
      </c>
      <c r="M3">
        <f>AVERAGE(L3:L7)</f>
        <v>1.8116032558581276E-2</v>
      </c>
      <c r="N3">
        <v>1.6395842185729648E-2</v>
      </c>
      <c r="O3">
        <v>4.3343219972831326</v>
      </c>
      <c r="P3">
        <v>71.652713629753706</v>
      </c>
      <c r="R3">
        <v>0.64372518798953304</v>
      </c>
      <c r="S3">
        <v>0.40131779462016953</v>
      </c>
      <c r="U3">
        <v>-6.4690422408078945</v>
      </c>
      <c r="V3">
        <v>2.9024042696754009</v>
      </c>
      <c r="X3">
        <v>0.4246857202739141</v>
      </c>
      <c r="Y3">
        <v>0.36017323171051197</v>
      </c>
      <c r="Z3">
        <v>0.36510860233689496</v>
      </c>
      <c r="AA3">
        <v>0.63431906395224635</v>
      </c>
      <c r="AB3">
        <v>0.3682483767084363</v>
      </c>
      <c r="AC3" s="8">
        <v>43</v>
      </c>
      <c r="AD3" s="8">
        <v>6.17</v>
      </c>
      <c r="AE3" s="8">
        <v>27.5</v>
      </c>
      <c r="AF3" s="8">
        <v>19</v>
      </c>
      <c r="AG3" s="8">
        <v>52.67</v>
      </c>
      <c r="AH3" s="8">
        <v>3</v>
      </c>
      <c r="AI3" s="8">
        <v>1.33</v>
      </c>
      <c r="AJ3" s="8">
        <v>0</v>
      </c>
      <c r="AK3" s="8">
        <v>4.33</v>
      </c>
      <c r="AL3">
        <v>3416</v>
      </c>
      <c r="AM3">
        <v>12183</v>
      </c>
      <c r="AN3">
        <v>424</v>
      </c>
      <c r="AO3">
        <v>2.5609999999999999</v>
      </c>
      <c r="AP3">
        <v>4836</v>
      </c>
      <c r="AQ3">
        <v>0.94199999999999995</v>
      </c>
      <c r="AR3" s="9">
        <v>1.96</v>
      </c>
      <c r="AS3" s="9">
        <v>28.72</v>
      </c>
      <c r="AT3" s="9">
        <f>AS3/AR3</f>
        <v>14.653061224489795</v>
      </c>
      <c r="AU3" s="9">
        <v>8.4515992374497084E-2</v>
      </c>
      <c r="AV3" s="9">
        <v>0.34223419497551644</v>
      </c>
      <c r="AW3" s="9">
        <v>35.187407841337851</v>
      </c>
      <c r="AX3" s="9">
        <v>10.92</v>
      </c>
      <c r="AY3" s="9">
        <v>0.315</v>
      </c>
      <c r="AZ3" s="9">
        <v>0.41799999999999998</v>
      </c>
      <c r="BA3" s="9">
        <v>7.3620000000000001</v>
      </c>
      <c r="BB3" s="9">
        <v>4.3099999999999996</v>
      </c>
      <c r="BC3">
        <v>6.4</v>
      </c>
      <c r="BD3">
        <v>4.9424706512989441E-2</v>
      </c>
      <c r="BE3">
        <v>92.724314686873186</v>
      </c>
    </row>
    <row r="4" spans="1:57">
      <c r="A4">
        <v>11</v>
      </c>
      <c r="B4" t="s">
        <v>158</v>
      </c>
      <c r="C4">
        <v>1</v>
      </c>
      <c r="D4" s="7">
        <v>43164.420138888891</v>
      </c>
      <c r="E4" s="7" t="s">
        <v>160</v>
      </c>
      <c r="F4">
        <v>1.7514155137014322E-4</v>
      </c>
      <c r="G4">
        <v>7.6222190084947586E-2</v>
      </c>
      <c r="H4">
        <f t="shared" ref="H4:I53" si="0">F4*60*60*24*10^-3</f>
        <v>1.5132230038380375E-2</v>
      </c>
      <c r="I4">
        <f t="shared" si="0"/>
        <v>6.5855972233394713</v>
      </c>
      <c r="K4">
        <v>4.9247881078971031E-2</v>
      </c>
      <c r="L4">
        <v>4.9247881078971031E-2</v>
      </c>
      <c r="N4">
        <v>0</v>
      </c>
      <c r="O4">
        <v>9.4267547527338955</v>
      </c>
      <c r="P4">
        <v>0</v>
      </c>
      <c r="R4">
        <v>0.35728514796979832</v>
      </c>
      <c r="S4">
        <v>0.31545626641720864</v>
      </c>
      <c r="U4">
        <v>4.244897478146223</v>
      </c>
      <c r="V4">
        <v>6.3095990456524769</v>
      </c>
      <c r="X4">
        <v>0.4246857202739141</v>
      </c>
      <c r="Y4">
        <v>0.36017323171051197</v>
      </c>
      <c r="Z4">
        <v>0.36510860233689496</v>
      </c>
      <c r="AA4">
        <v>0.63431906395224635</v>
      </c>
      <c r="AB4">
        <v>0.3682483767084363</v>
      </c>
      <c r="AC4" s="8">
        <v>43</v>
      </c>
      <c r="AD4" s="8">
        <v>6.17</v>
      </c>
      <c r="AE4" s="8">
        <v>27.5</v>
      </c>
      <c r="AF4" s="8">
        <v>19</v>
      </c>
      <c r="AG4" s="8">
        <v>52.67</v>
      </c>
      <c r="AH4" s="8">
        <v>3</v>
      </c>
      <c r="AI4" s="8">
        <v>1.33</v>
      </c>
      <c r="AJ4" s="8">
        <v>0</v>
      </c>
      <c r="AK4" s="8">
        <v>4.33</v>
      </c>
      <c r="AL4">
        <v>3416</v>
      </c>
      <c r="AM4">
        <v>12183</v>
      </c>
      <c r="AN4">
        <v>424</v>
      </c>
      <c r="AO4">
        <v>2.5609999999999999</v>
      </c>
      <c r="AP4">
        <v>4836</v>
      </c>
      <c r="AQ4">
        <v>0.94199999999999995</v>
      </c>
      <c r="AR4" s="9">
        <v>1.96</v>
      </c>
      <c r="AS4" s="9">
        <v>28.72</v>
      </c>
      <c r="AT4" s="9">
        <f t="shared" ref="AT4:AT7" si="1">AS4/AR4</f>
        <v>14.653061224489795</v>
      </c>
      <c r="AU4" s="9">
        <v>8.4515992374497084E-2</v>
      </c>
      <c r="AV4" s="9">
        <v>0.34223419497551644</v>
      </c>
      <c r="AW4" s="9">
        <v>35.187407841337851</v>
      </c>
      <c r="AX4" s="9">
        <v>10.92</v>
      </c>
      <c r="AY4" s="9">
        <v>0.315</v>
      </c>
      <c r="AZ4" s="9">
        <v>0.41799999999999998</v>
      </c>
      <c r="BA4" s="9">
        <v>7.3620000000000001</v>
      </c>
      <c r="BB4" s="9">
        <v>4.3099999999999996</v>
      </c>
      <c r="BC4">
        <v>6.4</v>
      </c>
      <c r="BD4">
        <v>4.9424706512989441E-2</v>
      </c>
      <c r="BE4">
        <v>92.724314686873186</v>
      </c>
    </row>
    <row r="5" spans="1:57">
      <c r="A5">
        <v>11</v>
      </c>
      <c r="B5" t="s">
        <v>158</v>
      </c>
      <c r="C5">
        <v>1</v>
      </c>
      <c r="D5" s="7">
        <v>43181.541666666664</v>
      </c>
      <c r="E5" s="7" t="s">
        <v>161</v>
      </c>
      <c r="F5">
        <v>3.0808691672251768E-3</v>
      </c>
      <c r="G5">
        <v>0.31130969508369366</v>
      </c>
      <c r="H5">
        <f t="shared" si="0"/>
        <v>0.2661870960482553</v>
      </c>
      <c r="I5">
        <f t="shared" si="0"/>
        <v>26.897157655231137</v>
      </c>
      <c r="K5">
        <v>9.2007371525264347E-3</v>
      </c>
      <c r="L5">
        <v>9.2007371525264347E-3</v>
      </c>
      <c r="N5">
        <v>0</v>
      </c>
      <c r="O5">
        <v>1.5820653800782383</v>
      </c>
      <c r="P5">
        <v>0</v>
      </c>
      <c r="R5">
        <v>0.56173720062113697</v>
      </c>
      <c r="S5">
        <v>0.19079966256902886</v>
      </c>
      <c r="U5">
        <v>18.705277257514208</v>
      </c>
      <c r="V5">
        <v>25.685083391198134</v>
      </c>
      <c r="X5">
        <v>0.4246857202739141</v>
      </c>
      <c r="Y5">
        <v>0.36017323171051197</v>
      </c>
      <c r="Z5">
        <v>0.36510860233689496</v>
      </c>
      <c r="AA5">
        <v>0.63431906395224635</v>
      </c>
      <c r="AB5">
        <v>0.3682483767084363</v>
      </c>
      <c r="AC5" s="8">
        <v>43</v>
      </c>
      <c r="AD5" s="8">
        <v>6.17</v>
      </c>
      <c r="AE5" s="8">
        <v>27.5</v>
      </c>
      <c r="AF5" s="8">
        <v>19</v>
      </c>
      <c r="AG5" s="8">
        <v>52.67</v>
      </c>
      <c r="AH5" s="8">
        <v>3</v>
      </c>
      <c r="AI5" s="8">
        <v>1.33</v>
      </c>
      <c r="AJ5" s="8">
        <v>0</v>
      </c>
      <c r="AK5" s="8">
        <v>4.33</v>
      </c>
      <c r="AL5">
        <v>3416</v>
      </c>
      <c r="AM5">
        <v>12183</v>
      </c>
      <c r="AN5">
        <v>424</v>
      </c>
      <c r="AO5">
        <v>2.5609999999999999</v>
      </c>
      <c r="AP5">
        <v>4836</v>
      </c>
      <c r="AQ5">
        <v>0.94199999999999995</v>
      </c>
      <c r="AR5" s="9">
        <v>1.96</v>
      </c>
      <c r="AS5" s="9">
        <v>28.72</v>
      </c>
      <c r="AT5" s="9">
        <f t="shared" si="1"/>
        <v>14.653061224489795</v>
      </c>
      <c r="AU5" s="9">
        <v>8.4515992374497084E-2</v>
      </c>
      <c r="AV5" s="9">
        <v>0.34223419497551644</v>
      </c>
      <c r="AW5" s="9">
        <v>35.187407841337851</v>
      </c>
      <c r="AX5" s="9">
        <v>10.92</v>
      </c>
      <c r="AY5" s="9">
        <v>0.315</v>
      </c>
      <c r="AZ5" s="9">
        <v>0.41799999999999998</v>
      </c>
      <c r="BA5" s="9">
        <v>7.3620000000000001</v>
      </c>
      <c r="BB5" s="9">
        <v>4.3099999999999996</v>
      </c>
      <c r="BC5">
        <v>6.4</v>
      </c>
      <c r="BD5">
        <v>4.9424706512989441E-2</v>
      </c>
      <c r="BE5">
        <v>92.724314686873186</v>
      </c>
    </row>
    <row r="6" spans="1:57">
      <c r="A6">
        <v>11</v>
      </c>
      <c r="B6" t="s">
        <v>158</v>
      </c>
      <c r="C6">
        <v>1</v>
      </c>
      <c r="D6" s="7">
        <v>43193.447916666664</v>
      </c>
      <c r="E6" s="7" t="s">
        <v>162</v>
      </c>
      <c r="F6">
        <v>3.1651342770941081E-3</v>
      </c>
      <c r="G6">
        <v>0.22479068068051744</v>
      </c>
      <c r="H6">
        <f t="shared" si="0"/>
        <v>0.27346760154093092</v>
      </c>
      <c r="I6">
        <f t="shared" si="0"/>
        <v>19.421914810796704</v>
      </c>
      <c r="K6">
        <v>4.6046275596532904E-2</v>
      </c>
      <c r="L6">
        <v>7.5289798091990982E-3</v>
      </c>
      <c r="N6">
        <v>3.8517295787333802E-2</v>
      </c>
      <c r="O6">
        <v>8.6611898230349276</v>
      </c>
      <c r="P6">
        <v>83.649101449225554</v>
      </c>
      <c r="R6">
        <v>0.42075611544999003</v>
      </c>
      <c r="S6">
        <v>0.6783873408041512</v>
      </c>
      <c r="U6">
        <v>-9.0435828831322702</v>
      </c>
      <c r="V6">
        <v>-3.8909904814788931</v>
      </c>
      <c r="X6">
        <v>0.4246857202739141</v>
      </c>
      <c r="Y6">
        <v>0.36017323171051197</v>
      </c>
      <c r="Z6">
        <v>0.36510860233689496</v>
      </c>
      <c r="AA6">
        <v>0.63431906395224635</v>
      </c>
      <c r="AB6">
        <v>0.3682483767084363</v>
      </c>
      <c r="AC6" s="8">
        <v>43</v>
      </c>
      <c r="AD6" s="8">
        <v>6.17</v>
      </c>
      <c r="AE6" s="8">
        <v>27.5</v>
      </c>
      <c r="AF6" s="8">
        <v>19</v>
      </c>
      <c r="AG6" s="8">
        <v>52.67</v>
      </c>
      <c r="AH6" s="8">
        <v>3</v>
      </c>
      <c r="AI6" s="8">
        <v>1.33</v>
      </c>
      <c r="AJ6" s="8">
        <v>0</v>
      </c>
      <c r="AK6" s="8">
        <v>4.33</v>
      </c>
      <c r="AL6">
        <v>3416</v>
      </c>
      <c r="AM6">
        <v>12183</v>
      </c>
      <c r="AN6">
        <v>424</v>
      </c>
      <c r="AO6">
        <v>2.5609999999999999</v>
      </c>
      <c r="AP6">
        <v>4836</v>
      </c>
      <c r="AQ6">
        <v>0.94199999999999995</v>
      </c>
      <c r="AR6" s="9">
        <v>1.96</v>
      </c>
      <c r="AS6" s="9">
        <v>28.72</v>
      </c>
      <c r="AT6" s="9">
        <f t="shared" si="1"/>
        <v>14.653061224489795</v>
      </c>
      <c r="AU6" s="9">
        <v>8.4515992374497084E-2</v>
      </c>
      <c r="AV6" s="9">
        <v>0.34223419497551644</v>
      </c>
      <c r="AW6" s="9">
        <v>35.187407841337851</v>
      </c>
      <c r="AX6" s="9">
        <v>10.92</v>
      </c>
      <c r="AY6" s="9">
        <v>0.315</v>
      </c>
      <c r="AZ6" s="9">
        <v>0.41799999999999998</v>
      </c>
      <c r="BA6" s="9">
        <v>7.3620000000000001</v>
      </c>
      <c r="BB6" s="9">
        <v>4.3099999999999996</v>
      </c>
      <c r="BC6">
        <v>6.4</v>
      </c>
      <c r="BD6">
        <v>4.9424706512989441E-2</v>
      </c>
      <c r="BE6">
        <v>92.724314686873186</v>
      </c>
    </row>
    <row r="7" spans="1:57">
      <c r="A7">
        <v>11</v>
      </c>
      <c r="B7" t="s">
        <v>158</v>
      </c>
      <c r="C7">
        <v>1</v>
      </c>
      <c r="D7" s="7"/>
      <c r="E7" s="7" t="s">
        <v>163</v>
      </c>
      <c r="F7">
        <v>0</v>
      </c>
      <c r="G7">
        <v>0.20038243515809864</v>
      </c>
      <c r="H7">
        <f t="shared" si="0"/>
        <v>0</v>
      </c>
      <c r="I7">
        <f t="shared" si="0"/>
        <v>17.313042397659725</v>
      </c>
      <c r="X7">
        <v>0.4246857202739141</v>
      </c>
      <c r="Y7">
        <v>0.36017323171051197</v>
      </c>
      <c r="Z7">
        <v>0.36510860233689496</v>
      </c>
      <c r="AA7">
        <v>0.63431906395224635</v>
      </c>
      <c r="AB7">
        <v>0.3682483767084363</v>
      </c>
      <c r="AC7" s="8">
        <v>43</v>
      </c>
      <c r="AD7" s="8">
        <v>6.17</v>
      </c>
      <c r="AE7" s="8">
        <v>27.5</v>
      </c>
      <c r="AF7" s="8">
        <v>19</v>
      </c>
      <c r="AG7" s="8">
        <v>52.67</v>
      </c>
      <c r="AH7" s="8">
        <v>3</v>
      </c>
      <c r="AI7" s="8">
        <v>1.33</v>
      </c>
      <c r="AJ7" s="8">
        <v>0</v>
      </c>
      <c r="AK7" s="8">
        <v>4.33</v>
      </c>
      <c r="AL7">
        <v>3416</v>
      </c>
      <c r="AM7">
        <v>12183</v>
      </c>
      <c r="AN7">
        <v>424</v>
      </c>
      <c r="AO7">
        <v>2.5609999999999999</v>
      </c>
      <c r="AP7">
        <v>4836</v>
      </c>
      <c r="AQ7">
        <v>0.94199999999999995</v>
      </c>
      <c r="AR7" s="9">
        <v>1.96</v>
      </c>
      <c r="AS7" s="9">
        <v>28.72</v>
      </c>
      <c r="AT7" s="9">
        <f t="shared" si="1"/>
        <v>14.653061224489795</v>
      </c>
      <c r="AU7" s="9">
        <v>8.4515992374497084E-2</v>
      </c>
      <c r="AV7" s="9">
        <v>0.34223419497551644</v>
      </c>
      <c r="AW7" s="9">
        <v>35.187407841337851</v>
      </c>
      <c r="AX7" s="9">
        <v>10.92</v>
      </c>
      <c r="AY7" s="9">
        <v>0.315</v>
      </c>
      <c r="AZ7" s="9">
        <v>0.41799999999999998</v>
      </c>
      <c r="BA7" s="9">
        <v>7.3620000000000001</v>
      </c>
      <c r="BB7" s="9">
        <v>4.3099999999999996</v>
      </c>
      <c r="BC7">
        <v>6.4</v>
      </c>
      <c r="BD7">
        <v>4.9424706512989441E-2</v>
      </c>
      <c r="BE7">
        <v>92.724314686873186</v>
      </c>
    </row>
    <row r="8" spans="1:57">
      <c r="A8">
        <v>12</v>
      </c>
      <c r="B8" t="s">
        <v>164</v>
      </c>
      <c r="C8">
        <v>1</v>
      </c>
      <c r="D8" s="7">
        <v>43145.427083333336</v>
      </c>
      <c r="E8" s="7" t="s">
        <v>165</v>
      </c>
      <c r="F8">
        <v>7.2295586646025809E-5</v>
      </c>
      <c r="G8">
        <v>5.7528616711483273E-2</v>
      </c>
      <c r="H8">
        <f t="shared" si="0"/>
        <v>6.2463386862166301E-3</v>
      </c>
      <c r="I8">
        <f t="shared" si="0"/>
        <v>4.9704724838721548</v>
      </c>
      <c r="J8">
        <f>AVERAGE(I8:I12)</f>
        <v>13.371809987736492</v>
      </c>
      <c r="K8">
        <v>2.0099407100306506E-3</v>
      </c>
      <c r="L8">
        <v>2.0099407100306506E-3</v>
      </c>
      <c r="M8">
        <f>AVERAGE(L8:L12)</f>
        <v>5.4481205534491458E-3</v>
      </c>
      <c r="N8">
        <v>0</v>
      </c>
      <c r="O8">
        <v>0.41119028892393894</v>
      </c>
      <c r="P8">
        <v>0</v>
      </c>
      <c r="Q8">
        <v>3</v>
      </c>
      <c r="R8">
        <v>-0.69687281496712505</v>
      </c>
      <c r="S8">
        <v>0.38944465094258612</v>
      </c>
      <c r="T8">
        <v>0.88149144190597395</v>
      </c>
      <c r="U8">
        <v>-2.0805838238863323</v>
      </c>
      <c r="V8">
        <v>-4.3006882877766124</v>
      </c>
      <c r="W8">
        <v>-1.7620277011948389</v>
      </c>
      <c r="AC8">
        <v>43</v>
      </c>
      <c r="AD8">
        <v>6.17</v>
      </c>
      <c r="AE8">
        <v>27.5</v>
      </c>
      <c r="AF8">
        <v>19</v>
      </c>
      <c r="AG8">
        <f>SUM(AD8:AF8)</f>
        <v>52.67</v>
      </c>
      <c r="AH8">
        <v>3</v>
      </c>
      <c r="AI8">
        <v>1.33</v>
      </c>
      <c r="AJ8">
        <v>0</v>
      </c>
      <c r="AK8">
        <f>SUM(AH8:AJ8)</f>
        <v>4.33</v>
      </c>
      <c r="AT8" s="9"/>
      <c r="AU8">
        <v>0.10922827084657219</v>
      </c>
      <c r="AV8">
        <v>0.30687052950911825</v>
      </c>
      <c r="AW8">
        <v>29.726714763650609</v>
      </c>
      <c r="AX8">
        <v>0.629</v>
      </c>
      <c r="AY8">
        <v>0</v>
      </c>
      <c r="AZ8">
        <v>0.28499999999999998</v>
      </c>
      <c r="BA8">
        <v>9.1720000000000006</v>
      </c>
      <c r="BB8">
        <v>4.3099999999999996</v>
      </c>
      <c r="BC8">
        <v>5.9</v>
      </c>
    </row>
    <row r="9" spans="1:57">
      <c r="A9">
        <v>12</v>
      </c>
      <c r="B9" t="s">
        <v>164</v>
      </c>
      <c r="C9">
        <v>1</v>
      </c>
      <c r="D9" s="7">
        <v>43157.361111111109</v>
      </c>
      <c r="E9" s="7" t="s">
        <v>166</v>
      </c>
      <c r="F9">
        <v>1.0577629171232699E-4</v>
      </c>
      <c r="G9">
        <v>8.248168826398819E-2</v>
      </c>
      <c r="H9">
        <f t="shared" si="0"/>
        <v>9.1390716039450523E-3</v>
      </c>
      <c r="I9">
        <f t="shared" si="0"/>
        <v>7.1264178660085795</v>
      </c>
      <c r="K9">
        <v>1.2571732091048069E-2</v>
      </c>
      <c r="L9">
        <v>1.2571732091048069E-2</v>
      </c>
      <c r="N9">
        <v>0</v>
      </c>
      <c r="O9">
        <v>2.5087982623241669</v>
      </c>
      <c r="P9">
        <v>0</v>
      </c>
      <c r="R9">
        <v>-0.13485409730613548</v>
      </c>
      <c r="S9">
        <v>0.3566382108013349</v>
      </c>
      <c r="T9">
        <v>1.3098677874923867</v>
      </c>
      <c r="U9">
        <v>-5.1080410479779301</v>
      </c>
      <c r="V9">
        <v>3.3776478492188433</v>
      </c>
      <c r="W9">
        <v>3.2188447238490197</v>
      </c>
      <c r="AC9">
        <v>43</v>
      </c>
      <c r="AD9">
        <v>6.17</v>
      </c>
      <c r="AE9">
        <v>27.5</v>
      </c>
      <c r="AF9">
        <v>19</v>
      </c>
      <c r="AG9">
        <f>SUM(AD9:AF9)</f>
        <v>52.67</v>
      </c>
      <c r="AH9">
        <v>3</v>
      </c>
      <c r="AI9">
        <v>1.33</v>
      </c>
      <c r="AJ9">
        <v>0</v>
      </c>
      <c r="AK9">
        <f>SUM(AH9:AJ9)</f>
        <v>4.33</v>
      </c>
      <c r="AT9" s="9"/>
      <c r="AU9">
        <v>0.10922827084657219</v>
      </c>
      <c r="AV9">
        <v>0.30687052950911825</v>
      </c>
      <c r="AW9">
        <v>29.726714763650609</v>
      </c>
      <c r="AX9">
        <v>0.629</v>
      </c>
      <c r="AY9">
        <v>0</v>
      </c>
      <c r="AZ9">
        <v>0.28499999999999998</v>
      </c>
      <c r="BA9">
        <v>9.1720000000000006</v>
      </c>
      <c r="BB9">
        <v>4.3099999999999996</v>
      </c>
      <c r="BC9">
        <v>5.9</v>
      </c>
    </row>
    <row r="10" spans="1:57">
      <c r="A10">
        <v>12</v>
      </c>
      <c r="B10" t="s">
        <v>164</v>
      </c>
      <c r="C10">
        <v>1</v>
      </c>
      <c r="D10" s="7">
        <v>43181.541666666664</v>
      </c>
      <c r="E10" s="7" t="s">
        <v>167</v>
      </c>
      <c r="F10">
        <v>0</v>
      </c>
      <c r="G10">
        <v>0.24074714934895133</v>
      </c>
      <c r="H10">
        <f t="shared" si="0"/>
        <v>0</v>
      </c>
      <c r="I10">
        <f t="shared" si="0"/>
        <v>20.800553703749397</v>
      </c>
      <c r="K10">
        <v>1.7400759141363763E-2</v>
      </c>
      <c r="L10">
        <v>2.2506229332463657E-4</v>
      </c>
      <c r="N10">
        <v>1.7175696848039126E-2</v>
      </c>
      <c r="O10">
        <v>2.9974151038004706</v>
      </c>
      <c r="P10">
        <v>98.706594973838605</v>
      </c>
      <c r="R10">
        <v>2.0742637474637449</v>
      </c>
      <c r="S10">
        <v>-5.9374411693781815E-3</v>
      </c>
      <c r="T10">
        <v>0.70617894547429405</v>
      </c>
      <c r="U10">
        <v>-12.936549423635057</v>
      </c>
      <c r="V10">
        <v>14.148284833701926</v>
      </c>
      <c r="W10">
        <v>10.406823955423357</v>
      </c>
      <c r="AC10">
        <v>43</v>
      </c>
      <c r="AD10">
        <v>6.17</v>
      </c>
      <c r="AE10">
        <v>27.5</v>
      </c>
      <c r="AF10">
        <v>19</v>
      </c>
      <c r="AG10">
        <f>SUM(AD10:AF10)</f>
        <v>52.67</v>
      </c>
      <c r="AH10">
        <v>3</v>
      </c>
      <c r="AI10">
        <v>1.33</v>
      </c>
      <c r="AJ10">
        <v>0</v>
      </c>
      <c r="AK10">
        <f>SUM(AH10:AJ10)</f>
        <v>4.33</v>
      </c>
      <c r="AT10" s="9"/>
      <c r="AU10">
        <v>0.10922827084657219</v>
      </c>
      <c r="AV10">
        <v>0.30687052950911825</v>
      </c>
      <c r="AW10">
        <v>29.726714763650609</v>
      </c>
      <c r="AX10">
        <v>0.629</v>
      </c>
      <c r="AY10">
        <v>0</v>
      </c>
      <c r="AZ10">
        <v>0.28499999999999998</v>
      </c>
      <c r="BA10">
        <v>9.1720000000000006</v>
      </c>
      <c r="BB10">
        <v>4.3099999999999996</v>
      </c>
      <c r="BC10">
        <v>5.9</v>
      </c>
    </row>
    <row r="11" spans="1:57">
      <c r="A11">
        <v>12</v>
      </c>
      <c r="B11" t="s">
        <v>164</v>
      </c>
      <c r="C11">
        <v>1</v>
      </c>
      <c r="D11" s="7">
        <v>43193.447916666664</v>
      </c>
      <c r="E11" s="7" t="s">
        <v>168</v>
      </c>
      <c r="F11">
        <v>0</v>
      </c>
      <c r="G11">
        <v>0.16090548538536417</v>
      </c>
      <c r="H11">
        <f t="shared" si="0"/>
        <v>0</v>
      </c>
      <c r="I11">
        <f t="shared" si="0"/>
        <v>13.902233937295467</v>
      </c>
      <c r="K11">
        <v>6.9857471193932267E-3</v>
      </c>
      <c r="L11">
        <v>6.9857471193932267E-3</v>
      </c>
      <c r="N11">
        <v>0</v>
      </c>
      <c r="O11">
        <v>1.3119858267730642</v>
      </c>
      <c r="P11">
        <v>0</v>
      </c>
      <c r="S11">
        <v>0.26988175384783386</v>
      </c>
      <c r="V11">
        <v>-3.7270698329721377</v>
      </c>
      <c r="AC11">
        <v>43</v>
      </c>
      <c r="AD11">
        <v>6.17</v>
      </c>
      <c r="AE11">
        <v>27.5</v>
      </c>
      <c r="AF11">
        <v>19</v>
      </c>
      <c r="AG11">
        <f>SUM(AD11:AF11)</f>
        <v>52.67</v>
      </c>
      <c r="AH11">
        <v>3</v>
      </c>
      <c r="AI11">
        <v>1.33</v>
      </c>
      <c r="AJ11">
        <v>0</v>
      </c>
      <c r="AK11">
        <f>SUM(AH11:AJ11)</f>
        <v>4.33</v>
      </c>
      <c r="AT11" s="9"/>
      <c r="AU11">
        <v>0.10922827084657219</v>
      </c>
      <c r="AV11">
        <v>0.30687052950911825</v>
      </c>
      <c r="AW11">
        <v>29.726714763650609</v>
      </c>
      <c r="AX11">
        <v>0.629</v>
      </c>
      <c r="AY11">
        <v>0</v>
      </c>
      <c r="AZ11">
        <v>0.28499999999999998</v>
      </c>
      <c r="BA11">
        <v>9.1720000000000006</v>
      </c>
      <c r="BB11">
        <v>4.3099999999999996</v>
      </c>
      <c r="BC11">
        <v>5.9</v>
      </c>
    </row>
    <row r="12" spans="1:57">
      <c r="A12">
        <v>12</v>
      </c>
      <c r="B12" t="s">
        <v>164</v>
      </c>
      <c r="C12">
        <v>1</v>
      </c>
      <c r="D12" s="7"/>
      <c r="E12" s="7" t="s">
        <v>169</v>
      </c>
      <c r="F12">
        <v>0</v>
      </c>
      <c r="G12">
        <v>0.23216865680274132</v>
      </c>
      <c r="H12">
        <f t="shared" si="0"/>
        <v>0</v>
      </c>
      <c r="I12">
        <f t="shared" si="0"/>
        <v>20.059371947756851</v>
      </c>
      <c r="W12">
        <v>2.4855734872944137</v>
      </c>
      <c r="AC12">
        <v>43</v>
      </c>
      <c r="AD12">
        <v>6.17</v>
      </c>
      <c r="AE12">
        <v>27.5</v>
      </c>
      <c r="AF12">
        <v>19</v>
      </c>
      <c r="AG12">
        <f>SUM(AD12:AF12)</f>
        <v>52.67</v>
      </c>
      <c r="AH12">
        <v>3</v>
      </c>
      <c r="AI12">
        <v>1.33</v>
      </c>
      <c r="AJ12">
        <v>0</v>
      </c>
      <c r="AK12">
        <f>SUM(AH12:AJ12)</f>
        <v>4.33</v>
      </c>
      <c r="AT12" s="9"/>
      <c r="AU12">
        <v>0.10922827084657219</v>
      </c>
      <c r="AV12">
        <v>0.30687052950911825</v>
      </c>
      <c r="AW12">
        <v>29.726714763650609</v>
      </c>
      <c r="AX12">
        <v>0.629</v>
      </c>
      <c r="AY12">
        <v>0</v>
      </c>
      <c r="AZ12">
        <v>0.28499999999999998</v>
      </c>
      <c r="BA12">
        <v>9.1720000000000006</v>
      </c>
      <c r="BB12">
        <v>4.3099999999999996</v>
      </c>
      <c r="BC12">
        <v>5.9</v>
      </c>
    </row>
    <row r="13" spans="1:57">
      <c r="A13">
        <v>13</v>
      </c>
      <c r="B13" t="s">
        <v>170</v>
      </c>
      <c r="C13">
        <v>1</v>
      </c>
      <c r="D13" s="7">
        <v>43145.427083333336</v>
      </c>
      <c r="E13" s="7" t="s">
        <v>171</v>
      </c>
      <c r="F13">
        <v>0</v>
      </c>
      <c r="G13">
        <v>0.21551743173127555</v>
      </c>
      <c r="H13">
        <f t="shared" si="0"/>
        <v>0</v>
      </c>
      <c r="I13">
        <f t="shared" si="0"/>
        <v>18.620706101582208</v>
      </c>
      <c r="J13">
        <f>AVERAGE(I13:I16)</f>
        <v>20.257579299374669</v>
      </c>
      <c r="K13">
        <v>1.2072252903102871E-2</v>
      </c>
      <c r="L13">
        <v>1.2072252903102871E-2</v>
      </c>
      <c r="M13">
        <f>AVERAGE(L13:L16)</f>
        <v>1.260028967086534E-2</v>
      </c>
      <c r="N13">
        <v>0</v>
      </c>
      <c r="O13">
        <v>3.5941991809731979</v>
      </c>
      <c r="P13">
        <v>0</v>
      </c>
      <c r="X13">
        <v>0.44704768627399238</v>
      </c>
      <c r="Y13">
        <v>0.37933957627593845</v>
      </c>
      <c r="Z13">
        <v>0.38564958818348838</v>
      </c>
      <c r="AA13">
        <v>0.6260897387265848</v>
      </c>
      <c r="AB13">
        <v>0.38464684713806485</v>
      </c>
      <c r="AC13" s="8">
        <v>43</v>
      </c>
      <c r="AD13" s="8">
        <v>6.17</v>
      </c>
      <c r="AE13" s="8">
        <v>27.5</v>
      </c>
      <c r="AF13" s="8">
        <v>19</v>
      </c>
      <c r="AG13" s="8">
        <v>52.67</v>
      </c>
      <c r="AH13" s="8">
        <v>3</v>
      </c>
      <c r="AI13" s="8">
        <v>1.33</v>
      </c>
      <c r="AJ13" s="8">
        <v>0</v>
      </c>
      <c r="AK13" s="8">
        <v>4.33</v>
      </c>
      <c r="AL13">
        <v>3102</v>
      </c>
      <c r="AM13">
        <v>11905</v>
      </c>
      <c r="AN13">
        <v>415</v>
      </c>
      <c r="AO13">
        <v>2.306</v>
      </c>
      <c r="AP13">
        <v>3716</v>
      </c>
      <c r="AQ13">
        <v>0.84899999999999998</v>
      </c>
      <c r="AR13">
        <v>1.84</v>
      </c>
      <c r="AS13">
        <v>30.57</v>
      </c>
      <c r="AT13" s="9">
        <f t="shared" ref="AT13:AT47" si="2">AS13/AR13</f>
        <v>16.614130434782609</v>
      </c>
      <c r="AU13">
        <v>0.11095813033961746</v>
      </c>
      <c r="AV13">
        <v>0.32830305403420806</v>
      </c>
      <c r="AW13">
        <v>26.14945517803605</v>
      </c>
      <c r="AX13">
        <v>2.9039999999999999</v>
      </c>
      <c r="AY13">
        <v>0.27900000000000003</v>
      </c>
      <c r="AZ13">
        <v>0.32900000000000001</v>
      </c>
      <c r="BA13">
        <v>7.6520000000000001</v>
      </c>
      <c r="BB13">
        <v>4.3079999999999998</v>
      </c>
      <c r="BC13">
        <v>6.2</v>
      </c>
      <c r="BD13">
        <v>4.4204575775478344E-2</v>
      </c>
      <c r="BE13">
        <v>92.832208174788263</v>
      </c>
    </row>
    <row r="14" spans="1:57">
      <c r="A14">
        <v>13</v>
      </c>
      <c r="B14" t="s">
        <v>170</v>
      </c>
      <c r="C14">
        <v>1</v>
      </c>
      <c r="D14" s="7">
        <v>43157.361111111109</v>
      </c>
      <c r="E14" s="7" t="s">
        <v>172</v>
      </c>
      <c r="F14">
        <v>0</v>
      </c>
      <c r="G14">
        <v>0.25818571618024144</v>
      </c>
      <c r="H14">
        <f t="shared" si="0"/>
        <v>0</v>
      </c>
      <c r="I14">
        <f t="shared" si="0"/>
        <v>22.307245877972864</v>
      </c>
      <c r="K14">
        <v>1.324153369861786E-2</v>
      </c>
      <c r="L14">
        <v>1.324153369861786E-2</v>
      </c>
      <c r="N14">
        <v>0</v>
      </c>
      <c r="O14">
        <v>2.6693698988780601</v>
      </c>
      <c r="P14">
        <v>0</v>
      </c>
      <c r="S14">
        <v>0.4386208516765292</v>
      </c>
      <c r="V14">
        <v>8.3565192178593151</v>
      </c>
      <c r="X14">
        <v>0.44704768627399238</v>
      </c>
      <c r="Y14">
        <v>0.37933957627593845</v>
      </c>
      <c r="Z14">
        <v>0.38564958818348838</v>
      </c>
      <c r="AA14">
        <v>0.6260897387265848</v>
      </c>
      <c r="AB14">
        <v>0.38464684713806485</v>
      </c>
      <c r="AC14" s="8">
        <v>43</v>
      </c>
      <c r="AD14" s="8">
        <v>6.17</v>
      </c>
      <c r="AE14" s="8">
        <v>27.5</v>
      </c>
      <c r="AF14" s="8">
        <v>19</v>
      </c>
      <c r="AG14" s="8">
        <v>52.67</v>
      </c>
      <c r="AH14" s="8">
        <v>3</v>
      </c>
      <c r="AI14" s="8">
        <v>1.33</v>
      </c>
      <c r="AJ14" s="8">
        <v>0</v>
      </c>
      <c r="AK14" s="8">
        <v>4.33</v>
      </c>
      <c r="AL14">
        <v>3102</v>
      </c>
      <c r="AM14">
        <v>11905</v>
      </c>
      <c r="AN14">
        <v>415</v>
      </c>
      <c r="AO14">
        <v>2.306</v>
      </c>
      <c r="AP14">
        <v>3716</v>
      </c>
      <c r="AQ14">
        <v>0.84899999999999998</v>
      </c>
      <c r="AR14">
        <v>1.84</v>
      </c>
      <c r="AS14">
        <v>30.57</v>
      </c>
      <c r="AT14" s="9">
        <f t="shared" si="2"/>
        <v>16.614130434782609</v>
      </c>
      <c r="AU14">
        <v>0.11095813033961746</v>
      </c>
      <c r="AV14">
        <v>0.32830305403420806</v>
      </c>
      <c r="AW14">
        <v>26.14945517803605</v>
      </c>
      <c r="AX14">
        <v>2.9039999999999999</v>
      </c>
      <c r="AY14">
        <v>0.27900000000000003</v>
      </c>
      <c r="AZ14">
        <v>0.32900000000000001</v>
      </c>
      <c r="BA14">
        <v>7.6520000000000001</v>
      </c>
      <c r="BB14">
        <v>4.3079999999999998</v>
      </c>
      <c r="BC14">
        <v>6.2</v>
      </c>
      <c r="BD14">
        <v>4.4204575775478344E-2</v>
      </c>
      <c r="BE14">
        <v>92.832208174788263</v>
      </c>
    </row>
    <row r="15" spans="1:57">
      <c r="A15">
        <v>13</v>
      </c>
      <c r="B15" t="s">
        <v>170</v>
      </c>
      <c r="C15">
        <v>1</v>
      </c>
      <c r="D15" s="7">
        <v>43181.541666666664</v>
      </c>
      <c r="E15" s="7" t="s">
        <v>173</v>
      </c>
      <c r="F15">
        <v>0</v>
      </c>
      <c r="G15">
        <v>0.2296850222056589</v>
      </c>
      <c r="H15">
        <f t="shared" si="0"/>
        <v>0</v>
      </c>
      <c r="I15">
        <f t="shared" si="0"/>
        <v>19.844785918568927</v>
      </c>
      <c r="K15">
        <v>8.9664444541255883E-3</v>
      </c>
      <c r="L15">
        <v>8.9664444541255883E-3</v>
      </c>
      <c r="N15">
        <v>0</v>
      </c>
      <c r="O15">
        <v>1.5803049948497281</v>
      </c>
      <c r="P15">
        <v>0</v>
      </c>
      <c r="S15">
        <v>0.55216294201639649</v>
      </c>
      <c r="T15">
        <v>0.30009615273596524</v>
      </c>
      <c r="V15">
        <v>-1.3489404754180276</v>
      </c>
      <c r="W15">
        <v>10.026845818314253</v>
      </c>
      <c r="X15">
        <v>0.44704768627399238</v>
      </c>
      <c r="Y15">
        <v>0.37933957627593845</v>
      </c>
      <c r="Z15">
        <v>0.38564958818348838</v>
      </c>
      <c r="AA15">
        <v>0.6260897387265848</v>
      </c>
      <c r="AB15">
        <v>0.38464684713806485</v>
      </c>
      <c r="AC15" s="8">
        <v>43</v>
      </c>
      <c r="AD15" s="8">
        <v>6.17</v>
      </c>
      <c r="AE15" s="8">
        <v>27.5</v>
      </c>
      <c r="AF15" s="8">
        <v>19</v>
      </c>
      <c r="AG15" s="8">
        <v>52.67</v>
      </c>
      <c r="AH15" s="8">
        <v>3</v>
      </c>
      <c r="AI15" s="8">
        <v>1.33</v>
      </c>
      <c r="AJ15" s="8">
        <v>0</v>
      </c>
      <c r="AK15" s="8">
        <v>4.33</v>
      </c>
      <c r="AL15">
        <v>3102</v>
      </c>
      <c r="AM15">
        <v>11905</v>
      </c>
      <c r="AN15">
        <v>415</v>
      </c>
      <c r="AO15">
        <v>2.306</v>
      </c>
      <c r="AP15">
        <v>3716</v>
      </c>
      <c r="AQ15">
        <v>0.84899999999999998</v>
      </c>
      <c r="AR15">
        <v>1.84</v>
      </c>
      <c r="AS15">
        <v>30.57</v>
      </c>
      <c r="AT15" s="9">
        <f t="shared" si="2"/>
        <v>16.614130434782609</v>
      </c>
      <c r="AU15">
        <v>0.11095813033961746</v>
      </c>
      <c r="AV15">
        <v>0.32830305403420806</v>
      </c>
      <c r="AW15">
        <v>26.14945517803605</v>
      </c>
      <c r="AX15">
        <v>2.9039999999999999</v>
      </c>
      <c r="AY15">
        <v>0.27900000000000003</v>
      </c>
      <c r="AZ15">
        <v>0.32900000000000001</v>
      </c>
      <c r="BA15">
        <v>7.6520000000000001</v>
      </c>
      <c r="BB15">
        <v>4.3079999999999998</v>
      </c>
      <c r="BC15">
        <v>6.2</v>
      </c>
      <c r="BD15">
        <v>4.4204575775478344E-2</v>
      </c>
      <c r="BE15">
        <v>92.832208174788263</v>
      </c>
    </row>
    <row r="16" spans="1:57">
      <c r="A16">
        <v>13</v>
      </c>
      <c r="B16" t="s">
        <v>170</v>
      </c>
      <c r="C16">
        <v>1</v>
      </c>
      <c r="D16" s="7">
        <v>43193.447916666664</v>
      </c>
      <c r="K16">
        <v>1.6120927627615033E-2</v>
      </c>
      <c r="L16">
        <v>1.6120927627615033E-2</v>
      </c>
      <c r="N16">
        <v>0</v>
      </c>
      <c r="O16">
        <v>3.0593178118407289</v>
      </c>
      <c r="P16">
        <v>0</v>
      </c>
      <c r="R16">
        <v>0.46435913564403969</v>
      </c>
      <c r="S16">
        <v>0.49574695014440617</v>
      </c>
      <c r="T16">
        <v>0.19246300492345395</v>
      </c>
      <c r="U16">
        <v>1.5857821629708311</v>
      </c>
      <c r="V16">
        <v>-8.1020398455265088</v>
      </c>
      <c r="W16">
        <v>-5.5143202692237994</v>
      </c>
      <c r="X16">
        <v>0.44704768627399238</v>
      </c>
      <c r="Y16">
        <v>0.37933957627593845</v>
      </c>
      <c r="Z16">
        <v>0.38564958818348838</v>
      </c>
      <c r="AA16">
        <v>0.6260897387265848</v>
      </c>
      <c r="AB16">
        <v>0.38464684713806485</v>
      </c>
      <c r="AC16" s="8">
        <v>43</v>
      </c>
      <c r="AD16" s="8">
        <v>6.17</v>
      </c>
      <c r="AE16" s="8">
        <v>27.5</v>
      </c>
      <c r="AF16" s="8">
        <v>19</v>
      </c>
      <c r="AG16" s="8">
        <v>52.67</v>
      </c>
      <c r="AH16" s="8">
        <v>3</v>
      </c>
      <c r="AI16" s="8">
        <v>1.33</v>
      </c>
      <c r="AJ16" s="8">
        <v>0</v>
      </c>
      <c r="AK16" s="8">
        <v>4.33</v>
      </c>
      <c r="AL16">
        <v>3102</v>
      </c>
      <c r="AM16">
        <v>11905</v>
      </c>
      <c r="AN16">
        <v>415</v>
      </c>
      <c r="AO16">
        <v>2.306</v>
      </c>
      <c r="AP16">
        <v>3716</v>
      </c>
      <c r="AQ16">
        <v>0.84899999999999998</v>
      </c>
      <c r="AR16">
        <v>1.84</v>
      </c>
      <c r="AS16">
        <v>30.57</v>
      </c>
      <c r="AT16" s="9">
        <f t="shared" si="2"/>
        <v>16.614130434782609</v>
      </c>
      <c r="AU16">
        <v>0.11095813033961746</v>
      </c>
      <c r="AV16">
        <v>0.32830305403420806</v>
      </c>
      <c r="AW16">
        <v>26.14945517803605</v>
      </c>
      <c r="AX16">
        <v>2.9039999999999999</v>
      </c>
      <c r="AY16">
        <v>0.27900000000000003</v>
      </c>
      <c r="AZ16">
        <v>0.32900000000000001</v>
      </c>
      <c r="BA16">
        <v>7.6520000000000001</v>
      </c>
      <c r="BB16">
        <v>4.3079999999999998</v>
      </c>
      <c r="BC16">
        <v>6.2</v>
      </c>
      <c r="BD16">
        <v>4.4204575775478344E-2</v>
      </c>
      <c r="BE16">
        <v>92.832208174788263</v>
      </c>
    </row>
    <row r="17" spans="1:57">
      <c r="A17">
        <v>21</v>
      </c>
      <c r="B17" t="s">
        <v>174</v>
      </c>
      <c r="C17">
        <v>2</v>
      </c>
      <c r="D17" s="7">
        <v>43138.434027777781</v>
      </c>
      <c r="E17" s="7" t="s">
        <v>175</v>
      </c>
      <c r="F17">
        <v>0</v>
      </c>
      <c r="G17">
        <v>0.10616702653357962</v>
      </c>
      <c r="H17">
        <f t="shared" si="0"/>
        <v>0</v>
      </c>
      <c r="I17">
        <f t="shared" si="0"/>
        <v>9.1728310925012799</v>
      </c>
      <c r="J17">
        <f>AVERAGE(I17:I21)</f>
        <v>11.034268998236042</v>
      </c>
      <c r="K17">
        <v>7.1561853275434725E-2</v>
      </c>
      <c r="L17">
        <v>7.282571465335023E-3</v>
      </c>
      <c r="M17">
        <f>AVERAGE(L17:L21)</f>
        <v>0.10678298705466964</v>
      </c>
      <c r="N17">
        <v>6.4279281810099703E-2</v>
      </c>
      <c r="O17">
        <v>15.595411428200917</v>
      </c>
      <c r="P17">
        <v>89.823388953741727</v>
      </c>
      <c r="R17">
        <v>0.41167744534738937</v>
      </c>
      <c r="U17">
        <v>6.4025088402527119</v>
      </c>
      <c r="X17">
        <v>0</v>
      </c>
      <c r="Y17">
        <v>0.30837943324603828</v>
      </c>
      <c r="Z17">
        <v>0.30691840538395454</v>
      </c>
      <c r="AA17">
        <v>0.57947664584862979</v>
      </c>
      <c r="AB17">
        <v>0.33612409967687945</v>
      </c>
      <c r="AC17" s="8">
        <v>45.71</v>
      </c>
      <c r="AD17" s="8">
        <v>10.199999999999999</v>
      </c>
      <c r="AE17" s="8">
        <v>20.82</v>
      </c>
      <c r="AF17" s="8">
        <v>22.45</v>
      </c>
      <c r="AG17" s="8">
        <v>53.47</v>
      </c>
      <c r="AH17" s="8">
        <v>0.82</v>
      </c>
      <c r="AI17" s="8">
        <v>0</v>
      </c>
      <c r="AJ17" s="8">
        <v>0</v>
      </c>
      <c r="AK17" s="8">
        <v>0.82</v>
      </c>
      <c r="AL17">
        <v>3890</v>
      </c>
      <c r="AM17">
        <v>8942</v>
      </c>
      <c r="AN17">
        <v>444</v>
      </c>
      <c r="AO17">
        <v>2.7530000000000001</v>
      </c>
      <c r="AP17">
        <v>5640</v>
      </c>
      <c r="AQ17">
        <v>1.1040000000000001</v>
      </c>
      <c r="AR17">
        <v>2.08</v>
      </c>
      <c r="AS17">
        <v>26.59</v>
      </c>
      <c r="AT17" s="9">
        <f t="shared" si="2"/>
        <v>12.783653846153845</v>
      </c>
      <c r="AU17" s="9">
        <v>0.12875097083951156</v>
      </c>
      <c r="AV17">
        <v>0.26105850833673871</v>
      </c>
      <c r="AW17">
        <v>2.2842039496251245</v>
      </c>
      <c r="AX17">
        <v>3.0979999999999999</v>
      </c>
      <c r="AY17">
        <v>1.968</v>
      </c>
      <c r="AZ17">
        <v>3.3740000000000001</v>
      </c>
      <c r="BA17">
        <v>5.0860000000000003</v>
      </c>
      <c r="BB17">
        <v>1.5878000000000001</v>
      </c>
      <c r="BC17">
        <v>6.2</v>
      </c>
      <c r="BD17">
        <v>3.7266101538235487E-2</v>
      </c>
      <c r="BE17">
        <v>94.93049119555144</v>
      </c>
    </row>
    <row r="18" spans="1:57">
      <c r="A18">
        <v>21</v>
      </c>
      <c r="B18" t="s">
        <v>174</v>
      </c>
      <c r="C18">
        <v>2</v>
      </c>
      <c r="D18" s="7">
        <v>43145.427083333336</v>
      </c>
      <c r="E18" s="7" t="s">
        <v>176</v>
      </c>
      <c r="F18">
        <v>0</v>
      </c>
      <c r="G18">
        <v>0.16253782492610663</v>
      </c>
      <c r="H18">
        <f t="shared" si="0"/>
        <v>0</v>
      </c>
      <c r="I18">
        <f t="shared" si="0"/>
        <v>14.043268073615614</v>
      </c>
      <c r="K18">
        <v>1.7206471657597848</v>
      </c>
      <c r="L18">
        <v>1.5001087475160201E-2</v>
      </c>
      <c r="N18">
        <v>1.7056460782846246</v>
      </c>
      <c r="O18">
        <v>351.58550660208215</v>
      </c>
      <c r="P18">
        <v>99.128171784798411</v>
      </c>
      <c r="R18">
        <v>0.91127060621168388</v>
      </c>
      <c r="S18">
        <v>0.60125548886442937</v>
      </c>
      <c r="U18">
        <v>-17.747267774744532</v>
      </c>
      <c r="V18">
        <v>-14.469454183649972</v>
      </c>
      <c r="X18">
        <v>0</v>
      </c>
      <c r="Y18">
        <v>0.30837943324603828</v>
      </c>
      <c r="Z18">
        <v>0.30691840538395454</v>
      </c>
      <c r="AA18">
        <v>0.57947664584862979</v>
      </c>
      <c r="AB18">
        <v>0.33612409967687945</v>
      </c>
      <c r="AC18" s="8">
        <v>45.71</v>
      </c>
      <c r="AD18" s="8">
        <v>10.199999999999999</v>
      </c>
      <c r="AE18" s="8">
        <v>20.82</v>
      </c>
      <c r="AF18" s="8">
        <v>22.45</v>
      </c>
      <c r="AG18" s="8">
        <v>53.47</v>
      </c>
      <c r="AH18" s="8">
        <v>0.82</v>
      </c>
      <c r="AI18" s="8">
        <v>0</v>
      </c>
      <c r="AJ18" s="8">
        <v>0</v>
      </c>
      <c r="AK18" s="8">
        <v>0.82</v>
      </c>
      <c r="AL18">
        <v>3890</v>
      </c>
      <c r="AM18">
        <v>8942</v>
      </c>
      <c r="AN18">
        <v>444</v>
      </c>
      <c r="AO18">
        <v>2.7530000000000001</v>
      </c>
      <c r="AP18">
        <v>5640</v>
      </c>
      <c r="AQ18">
        <v>1.1040000000000001</v>
      </c>
      <c r="AR18">
        <v>2.08</v>
      </c>
      <c r="AS18">
        <v>26.59</v>
      </c>
      <c r="AT18" s="9">
        <f t="shared" si="2"/>
        <v>12.783653846153845</v>
      </c>
      <c r="AU18" s="9">
        <v>0.12875097083951156</v>
      </c>
      <c r="AV18">
        <v>0.26105850833673871</v>
      </c>
      <c r="AW18">
        <v>2.2842039496251245</v>
      </c>
      <c r="AX18">
        <v>3.0979999999999999</v>
      </c>
      <c r="AY18">
        <v>1.968</v>
      </c>
      <c r="AZ18">
        <v>3.3740000000000001</v>
      </c>
      <c r="BA18">
        <v>5.0860000000000003</v>
      </c>
      <c r="BB18">
        <v>1.5878000000000001</v>
      </c>
      <c r="BC18">
        <v>6.2</v>
      </c>
      <c r="BD18">
        <v>3.7266101538235487E-2</v>
      </c>
      <c r="BE18">
        <v>94.93049119555144</v>
      </c>
    </row>
    <row r="19" spans="1:57">
      <c r="A19">
        <v>21</v>
      </c>
      <c r="B19" t="s">
        <v>174</v>
      </c>
      <c r="C19">
        <v>2</v>
      </c>
      <c r="D19" s="7">
        <v>43157.361111111109</v>
      </c>
      <c r="E19" s="7" t="s">
        <v>177</v>
      </c>
      <c r="F19">
        <v>0</v>
      </c>
      <c r="G19">
        <v>0.11442948875684297</v>
      </c>
      <c r="H19">
        <f t="shared" si="0"/>
        <v>0</v>
      </c>
      <c r="I19">
        <f t="shared" si="0"/>
        <v>9.8867078285912324</v>
      </c>
      <c r="K19">
        <v>1.213162161863425E-2</v>
      </c>
      <c r="L19">
        <v>1.213162161863425E-2</v>
      </c>
      <c r="N19">
        <v>0</v>
      </c>
      <c r="O19">
        <v>2.4194329277488174</v>
      </c>
      <c r="P19">
        <v>0</v>
      </c>
      <c r="R19">
        <v>0.65122754723604159</v>
      </c>
      <c r="S19">
        <v>0.95140360318858619</v>
      </c>
      <c r="U19">
        <v>5.3828296102461399</v>
      </c>
      <c r="V19">
        <v>15.141734131852605</v>
      </c>
      <c r="X19">
        <v>0</v>
      </c>
      <c r="Y19">
        <v>0.30837943324603828</v>
      </c>
      <c r="Z19">
        <v>0.30691840538395454</v>
      </c>
      <c r="AA19">
        <v>0.57947664584862979</v>
      </c>
      <c r="AB19">
        <v>0.33612409967687945</v>
      </c>
      <c r="AC19" s="8">
        <v>45.71</v>
      </c>
      <c r="AD19" s="8">
        <v>10.199999999999999</v>
      </c>
      <c r="AE19" s="8">
        <v>20.82</v>
      </c>
      <c r="AF19" s="8">
        <v>22.45</v>
      </c>
      <c r="AG19" s="8">
        <v>53.47</v>
      </c>
      <c r="AH19" s="8">
        <v>0.82</v>
      </c>
      <c r="AI19" s="8">
        <v>0</v>
      </c>
      <c r="AJ19" s="8">
        <v>0</v>
      </c>
      <c r="AK19" s="8">
        <v>0.82</v>
      </c>
      <c r="AL19">
        <v>3890</v>
      </c>
      <c r="AM19">
        <v>8942</v>
      </c>
      <c r="AN19">
        <v>444</v>
      </c>
      <c r="AO19">
        <v>2.7530000000000001</v>
      </c>
      <c r="AP19">
        <v>5640</v>
      </c>
      <c r="AQ19">
        <v>1.1040000000000001</v>
      </c>
      <c r="AR19">
        <v>2.08</v>
      </c>
      <c r="AS19">
        <v>26.59</v>
      </c>
      <c r="AT19" s="9">
        <f t="shared" si="2"/>
        <v>12.783653846153845</v>
      </c>
      <c r="AU19" s="9">
        <v>0.12875097083951156</v>
      </c>
      <c r="AV19">
        <v>0.26105850833673871</v>
      </c>
      <c r="AW19">
        <v>2.2842039496251245</v>
      </c>
      <c r="AX19">
        <v>3.0979999999999999</v>
      </c>
      <c r="AY19">
        <v>1.968</v>
      </c>
      <c r="AZ19">
        <v>3.3740000000000001</v>
      </c>
      <c r="BA19">
        <v>5.0860000000000003</v>
      </c>
      <c r="BB19">
        <v>1.5878000000000001</v>
      </c>
      <c r="BC19">
        <v>6.2</v>
      </c>
      <c r="BD19">
        <v>3.7266101538235487E-2</v>
      </c>
      <c r="BE19">
        <v>94.93049119555144</v>
      </c>
    </row>
    <row r="20" spans="1:57">
      <c r="A20">
        <v>21</v>
      </c>
      <c r="B20" t="s">
        <v>174</v>
      </c>
      <c r="C20">
        <v>2</v>
      </c>
      <c r="D20" s="7">
        <v>43181.541666666664</v>
      </c>
      <c r="K20">
        <v>0.49087710729308309</v>
      </c>
      <c r="L20">
        <v>0.49087710729308309</v>
      </c>
      <c r="N20">
        <v>0</v>
      </c>
      <c r="O20">
        <v>691.02344383936179</v>
      </c>
      <c r="P20">
        <v>0</v>
      </c>
      <c r="R20">
        <v>0.34463660262958284</v>
      </c>
      <c r="S20">
        <v>0.48004225662372046</v>
      </c>
      <c r="U20">
        <v>6.6903662380250566</v>
      </c>
      <c r="V20">
        <v>21.125707975655803</v>
      </c>
      <c r="X20">
        <v>0</v>
      </c>
      <c r="Y20">
        <v>0.30837943324603828</v>
      </c>
      <c r="Z20">
        <v>0.30691840538395454</v>
      </c>
      <c r="AA20">
        <v>0.57947664584862979</v>
      </c>
      <c r="AB20">
        <v>0.33612409967687945</v>
      </c>
      <c r="AC20" s="8">
        <v>45.71</v>
      </c>
      <c r="AD20" s="8">
        <v>10.199999999999999</v>
      </c>
      <c r="AE20" s="8">
        <v>20.82</v>
      </c>
      <c r="AF20" s="8">
        <v>22.45</v>
      </c>
      <c r="AG20" s="8">
        <v>53.47</v>
      </c>
      <c r="AH20" s="8">
        <v>0.82</v>
      </c>
      <c r="AI20" s="8">
        <v>0</v>
      </c>
      <c r="AJ20" s="8">
        <v>0</v>
      </c>
      <c r="AK20" s="8">
        <v>0.82</v>
      </c>
      <c r="AL20">
        <v>3890</v>
      </c>
      <c r="AM20">
        <v>8942</v>
      </c>
      <c r="AN20">
        <v>444</v>
      </c>
      <c r="AO20">
        <v>2.7530000000000001</v>
      </c>
      <c r="AP20">
        <v>5640</v>
      </c>
      <c r="AQ20">
        <v>1.1040000000000001</v>
      </c>
      <c r="AR20">
        <v>2.08</v>
      </c>
      <c r="AS20">
        <v>26.59</v>
      </c>
      <c r="AT20" s="9">
        <f t="shared" si="2"/>
        <v>12.783653846153845</v>
      </c>
      <c r="AU20" s="9">
        <v>0.12875097083951156</v>
      </c>
      <c r="AV20">
        <v>0.26105850833673871</v>
      </c>
      <c r="AW20">
        <v>2.2842039496251245</v>
      </c>
      <c r="AX20">
        <v>3.0979999999999999</v>
      </c>
      <c r="AY20">
        <v>1.968</v>
      </c>
      <c r="AZ20">
        <v>3.3740000000000001</v>
      </c>
      <c r="BA20">
        <v>5.0860000000000003</v>
      </c>
      <c r="BB20">
        <v>1.5878000000000001</v>
      </c>
      <c r="BC20">
        <v>6.2</v>
      </c>
      <c r="BD20">
        <v>3.7266101538235487E-2</v>
      </c>
      <c r="BE20">
        <v>94.93049119555144</v>
      </c>
    </row>
    <row r="21" spans="1:57">
      <c r="A21">
        <v>21</v>
      </c>
      <c r="B21" t="s">
        <v>174</v>
      </c>
      <c r="C21">
        <v>2</v>
      </c>
      <c r="D21" s="7">
        <v>43193.447916666664</v>
      </c>
      <c r="K21">
        <v>1.5315756231307445</v>
      </c>
      <c r="L21">
        <v>8.622547421135638E-3</v>
      </c>
      <c r="N21">
        <v>1.5229530757096088</v>
      </c>
      <c r="O21">
        <v>288.085562369939</v>
      </c>
      <c r="P21">
        <v>99.437014582178449</v>
      </c>
      <c r="R21">
        <v>0.31892489551068931</v>
      </c>
      <c r="S21">
        <v>0.55366366186402105</v>
      </c>
      <c r="U21">
        <v>-0.75552320642951487</v>
      </c>
      <c r="V21">
        <v>-5.5238712744027527</v>
      </c>
      <c r="X21">
        <v>0</v>
      </c>
      <c r="Y21">
        <v>0.30837943324603828</v>
      </c>
      <c r="Z21">
        <v>0.30691840538395454</v>
      </c>
      <c r="AA21">
        <v>0.57947664584862979</v>
      </c>
      <c r="AB21">
        <v>0.33612409967687945</v>
      </c>
      <c r="AC21" s="8">
        <v>45.71</v>
      </c>
      <c r="AD21" s="8">
        <v>10.199999999999999</v>
      </c>
      <c r="AE21" s="8">
        <v>20.82</v>
      </c>
      <c r="AF21" s="8">
        <v>22.45</v>
      </c>
      <c r="AG21" s="8">
        <v>53.47</v>
      </c>
      <c r="AH21" s="8">
        <v>0.82</v>
      </c>
      <c r="AI21" s="8">
        <v>0</v>
      </c>
      <c r="AJ21" s="8">
        <v>0</v>
      </c>
      <c r="AK21" s="8">
        <v>0.82</v>
      </c>
      <c r="AL21">
        <v>3890</v>
      </c>
      <c r="AM21">
        <v>8942</v>
      </c>
      <c r="AN21">
        <v>444</v>
      </c>
      <c r="AO21">
        <v>2.7530000000000001</v>
      </c>
      <c r="AP21">
        <v>5640</v>
      </c>
      <c r="AQ21">
        <v>1.1040000000000001</v>
      </c>
      <c r="AR21">
        <v>2.08</v>
      </c>
      <c r="AS21">
        <v>26.59</v>
      </c>
      <c r="AT21" s="9">
        <f t="shared" si="2"/>
        <v>12.783653846153845</v>
      </c>
      <c r="AU21" s="9">
        <v>0.12875097083951156</v>
      </c>
      <c r="AV21">
        <v>0.26105850833673871</v>
      </c>
      <c r="AW21">
        <v>2.2842039496251245</v>
      </c>
      <c r="AX21">
        <v>3.0979999999999999</v>
      </c>
      <c r="AY21">
        <v>1.968</v>
      </c>
      <c r="AZ21">
        <v>3.3740000000000001</v>
      </c>
      <c r="BA21">
        <v>5.0860000000000003</v>
      </c>
      <c r="BB21">
        <v>1.5878000000000001</v>
      </c>
      <c r="BC21">
        <v>6.2</v>
      </c>
      <c r="BD21">
        <v>3.7266101538235487E-2</v>
      </c>
      <c r="BE21">
        <v>94.93049119555144</v>
      </c>
    </row>
    <row r="22" spans="1:57">
      <c r="A22">
        <v>22</v>
      </c>
      <c r="B22" t="s">
        <v>178</v>
      </c>
      <c r="C22">
        <v>2</v>
      </c>
      <c r="D22" s="7">
        <v>43143.447916666664</v>
      </c>
      <c r="E22" s="7" t="s">
        <v>179</v>
      </c>
      <c r="F22">
        <v>1.8887957063546913E-3</v>
      </c>
      <c r="G22">
        <v>0.16743914308558464</v>
      </c>
      <c r="H22">
        <f t="shared" si="0"/>
        <v>0.1631919490290453</v>
      </c>
      <c r="I22">
        <f t="shared" si="0"/>
        <v>14.466741962594512</v>
      </c>
      <c r="J22">
        <f>AVERAGE(I22:I25)</f>
        <v>15.065210450013717</v>
      </c>
      <c r="K22">
        <v>1.3664714611852162E-2</v>
      </c>
      <c r="L22">
        <v>1.3664714611852162E-2</v>
      </c>
      <c r="M22">
        <f>AVERAGE(L22:L25)</f>
        <v>0.19295211045748778</v>
      </c>
      <c r="N22">
        <v>0</v>
      </c>
      <c r="O22">
        <v>2.6399480578174122</v>
      </c>
      <c r="P22">
        <v>0</v>
      </c>
      <c r="Q22">
        <v>9</v>
      </c>
      <c r="R22">
        <v>0.16698362781654441</v>
      </c>
      <c r="U22">
        <v>7.6425240091769044</v>
      </c>
      <c r="AC22">
        <v>45.71</v>
      </c>
      <c r="AD22">
        <v>10.199999999999999</v>
      </c>
      <c r="AE22">
        <v>20.82</v>
      </c>
      <c r="AF22">
        <v>22.45</v>
      </c>
      <c r="AG22">
        <f>SUM(AD22:AF22)</f>
        <v>53.47</v>
      </c>
      <c r="AH22">
        <v>0.82</v>
      </c>
      <c r="AI22">
        <v>0</v>
      </c>
      <c r="AJ22">
        <v>0</v>
      </c>
      <c r="AK22">
        <f>SUM(AH22:AJ22)</f>
        <v>0.82</v>
      </c>
      <c r="AT22" s="9"/>
      <c r="AU22">
        <v>8.117983478076693E-2</v>
      </c>
      <c r="AV22">
        <v>0.37625832765909656</v>
      </c>
      <c r="AW22">
        <v>50.431842683214754</v>
      </c>
      <c r="AX22">
        <v>17.039000000000001</v>
      </c>
      <c r="AY22">
        <v>0.29099999999999998</v>
      </c>
      <c r="AZ22">
        <v>0.48</v>
      </c>
      <c r="BA22">
        <v>6.806</v>
      </c>
      <c r="BB22">
        <v>5.468</v>
      </c>
      <c r="BC22">
        <v>6.2</v>
      </c>
    </row>
    <row r="23" spans="1:57">
      <c r="A23">
        <v>22</v>
      </c>
      <c r="B23" t="s">
        <v>178</v>
      </c>
      <c r="C23">
        <v>2</v>
      </c>
      <c r="D23" s="7">
        <v>43165.392361111109</v>
      </c>
      <c r="E23" s="7" t="s">
        <v>180</v>
      </c>
      <c r="F23">
        <v>3.208680163363579E-3</v>
      </c>
      <c r="G23">
        <v>0.17971906017292558</v>
      </c>
      <c r="H23">
        <f t="shared" si="0"/>
        <v>0.2772299661146132</v>
      </c>
      <c r="I23">
        <f t="shared" si="0"/>
        <v>15.527726798940771</v>
      </c>
      <c r="K23">
        <v>9.7957281318036209</v>
      </c>
      <c r="L23">
        <v>3.8100369080259169E-2</v>
      </c>
      <c r="N23">
        <v>9.7576277627233612</v>
      </c>
      <c r="O23">
        <v>1887.8077435135679</v>
      </c>
      <c r="P23">
        <v>99.611051178966875</v>
      </c>
      <c r="R23">
        <v>0.25703511853404548</v>
      </c>
      <c r="S23">
        <v>9.4967026225458398E-2</v>
      </c>
      <c r="T23">
        <v>0.2060867464985229</v>
      </c>
      <c r="U23">
        <v>10.609613724011044</v>
      </c>
      <c r="V23">
        <v>10.048594003052266</v>
      </c>
      <c r="W23">
        <v>18.192899113137003</v>
      </c>
      <c r="AC23">
        <v>45.71</v>
      </c>
      <c r="AD23">
        <v>10.199999999999999</v>
      </c>
      <c r="AE23">
        <v>20.82</v>
      </c>
      <c r="AF23">
        <v>22.45</v>
      </c>
      <c r="AG23">
        <f>SUM(AD23:AF23)</f>
        <v>53.47</v>
      </c>
      <c r="AH23">
        <v>0.82</v>
      </c>
      <c r="AI23">
        <v>0</v>
      </c>
      <c r="AJ23">
        <v>0</v>
      </c>
      <c r="AK23">
        <f>SUM(AH23:AJ23)</f>
        <v>0.82</v>
      </c>
      <c r="AT23" s="9"/>
      <c r="AU23">
        <v>8.117983478076693E-2</v>
      </c>
      <c r="AV23">
        <v>0.37625832765909656</v>
      </c>
      <c r="AW23">
        <v>50.431842683214754</v>
      </c>
      <c r="AX23">
        <v>17.039000000000001</v>
      </c>
      <c r="AY23">
        <v>0.29099999999999998</v>
      </c>
      <c r="AZ23">
        <v>0.48</v>
      </c>
      <c r="BA23">
        <v>6.806</v>
      </c>
      <c r="BB23">
        <v>5.468</v>
      </c>
      <c r="BC23">
        <v>6.2</v>
      </c>
    </row>
    <row r="24" spans="1:57">
      <c r="A24">
        <v>22</v>
      </c>
      <c r="B24" t="s">
        <v>178</v>
      </c>
      <c r="C24">
        <v>2</v>
      </c>
      <c r="D24" s="7">
        <v>43181.541666666664</v>
      </c>
      <c r="E24" s="7" t="s">
        <v>181</v>
      </c>
      <c r="F24">
        <v>3.2986011394503527E-3</v>
      </c>
      <c r="G24">
        <v>0.17593938181141058</v>
      </c>
      <c r="H24">
        <f t="shared" si="0"/>
        <v>0.28499913844851049</v>
      </c>
      <c r="I24">
        <f t="shared" si="0"/>
        <v>15.201162588505875</v>
      </c>
      <c r="K24">
        <v>2.5536137765694842</v>
      </c>
      <c r="L24">
        <v>0.69568060138590382</v>
      </c>
      <c r="N24">
        <v>1.8579331751835804</v>
      </c>
      <c r="O24">
        <v>439.87968806299114</v>
      </c>
      <c r="P24">
        <v>72.757015654870145</v>
      </c>
      <c r="R24">
        <v>0.42824930766064506</v>
      </c>
      <c r="S24">
        <v>0.2440436348424159</v>
      </c>
      <c r="T24">
        <v>0.41135236504741568</v>
      </c>
      <c r="U24">
        <v>22.163236522231632</v>
      </c>
      <c r="V24">
        <v>-6.6339695400863246</v>
      </c>
      <c r="W24">
        <v>-5.2951185865958967</v>
      </c>
      <c r="AC24">
        <v>45.71</v>
      </c>
      <c r="AD24">
        <v>10.199999999999999</v>
      </c>
      <c r="AE24">
        <v>20.82</v>
      </c>
      <c r="AF24">
        <v>22.45</v>
      </c>
      <c r="AG24">
        <f>SUM(AD24:AF24)</f>
        <v>53.47</v>
      </c>
      <c r="AH24">
        <v>0.82</v>
      </c>
      <c r="AI24">
        <v>0</v>
      </c>
      <c r="AJ24">
        <v>0</v>
      </c>
      <c r="AK24">
        <f>SUM(AH24:AJ24)</f>
        <v>0.82</v>
      </c>
      <c r="AT24" s="9"/>
      <c r="AU24">
        <v>8.117983478076693E-2</v>
      </c>
      <c r="AV24">
        <v>0.37625832765909656</v>
      </c>
      <c r="AW24">
        <v>50.431842683214754</v>
      </c>
      <c r="AX24">
        <v>17.039000000000001</v>
      </c>
      <c r="AY24">
        <v>0.29099999999999998</v>
      </c>
      <c r="AZ24">
        <v>0.48</v>
      </c>
      <c r="BA24">
        <v>6.806</v>
      </c>
      <c r="BB24">
        <v>5.468</v>
      </c>
      <c r="BC24">
        <v>6.2</v>
      </c>
    </row>
    <row r="25" spans="1:57">
      <c r="A25">
        <v>22</v>
      </c>
      <c r="B25" t="s">
        <v>178</v>
      </c>
      <c r="C25">
        <v>2</v>
      </c>
      <c r="D25" s="7">
        <v>43193.447916666664</v>
      </c>
      <c r="K25">
        <v>0.51027752984576213</v>
      </c>
      <c r="L25">
        <v>2.436275675193603E-2</v>
      </c>
      <c r="N25">
        <v>0.48591477309382608</v>
      </c>
      <c r="O25">
        <v>95.981933200180393</v>
      </c>
      <c r="P25">
        <v>95.225586993944262</v>
      </c>
      <c r="R25">
        <v>0.35702844327151501</v>
      </c>
      <c r="S25">
        <v>0.29539368169478986</v>
      </c>
      <c r="T25">
        <v>0.33100894734489178</v>
      </c>
      <c r="U25">
        <v>-6.3748543594215539</v>
      </c>
      <c r="V25">
        <v>-6.1437579880260076</v>
      </c>
      <c r="W25">
        <v>-2.5844698084817312</v>
      </c>
      <c r="AC25">
        <v>45.71</v>
      </c>
      <c r="AD25">
        <v>10.199999999999999</v>
      </c>
      <c r="AE25">
        <v>20.82</v>
      </c>
      <c r="AF25">
        <v>22.45</v>
      </c>
      <c r="AG25">
        <f>SUM(AD25:AF25)</f>
        <v>53.47</v>
      </c>
      <c r="AH25">
        <v>0.82</v>
      </c>
      <c r="AI25">
        <v>0</v>
      </c>
      <c r="AJ25">
        <v>0</v>
      </c>
      <c r="AK25">
        <f>SUM(AH25:AJ25)</f>
        <v>0.82</v>
      </c>
      <c r="AT25" s="9"/>
      <c r="AU25">
        <v>8.117983478076693E-2</v>
      </c>
      <c r="AV25">
        <v>0.37625832765909656</v>
      </c>
      <c r="AW25">
        <v>50.431842683214754</v>
      </c>
      <c r="AX25">
        <v>17.039000000000001</v>
      </c>
      <c r="AY25">
        <v>0.29099999999999998</v>
      </c>
      <c r="AZ25">
        <v>0.48</v>
      </c>
      <c r="BA25">
        <v>6.806</v>
      </c>
      <c r="BB25">
        <v>5.468</v>
      </c>
      <c r="BC25">
        <v>6.2</v>
      </c>
    </row>
    <row r="26" spans="1:57">
      <c r="A26">
        <v>23</v>
      </c>
      <c r="B26" t="s">
        <v>182</v>
      </c>
      <c r="C26">
        <v>2</v>
      </c>
      <c r="D26" s="7">
        <v>43151.40625</v>
      </c>
      <c r="E26" s="7" t="s">
        <v>183</v>
      </c>
      <c r="F26">
        <v>-1.6297971415165633E-3</v>
      </c>
      <c r="G26">
        <v>0.21813670273025873</v>
      </c>
      <c r="H26">
        <f t="shared" si="0"/>
        <v>-0.14081447302703107</v>
      </c>
      <c r="I26">
        <f t="shared" si="0"/>
        <v>18.847011115894354</v>
      </c>
      <c r="J26">
        <f>AVERAGE(I26:I30)</f>
        <v>18.454932854493595</v>
      </c>
      <c r="K26">
        <v>1.3826236336927556E-2</v>
      </c>
      <c r="L26">
        <v>1.3826236336927556E-2</v>
      </c>
      <c r="M26">
        <f>AVERAGE(L26:L30)</f>
        <v>6.1801444998620558E-2</v>
      </c>
      <c r="N26">
        <v>0</v>
      </c>
      <c r="O26">
        <v>2.6338352956514521</v>
      </c>
      <c r="P26">
        <v>0</v>
      </c>
      <c r="R26">
        <v>1.2997341023833078</v>
      </c>
      <c r="S26">
        <v>0.20672621786746664</v>
      </c>
      <c r="T26">
        <v>0.75364543715864707</v>
      </c>
      <c r="U26">
        <v>5.1616117779709558</v>
      </c>
      <c r="V26">
        <v>0.29987416129793854</v>
      </c>
      <c r="W26">
        <v>9.9076102316255117</v>
      </c>
      <c r="X26">
        <v>0</v>
      </c>
      <c r="Y26">
        <v>0.28739002932551322</v>
      </c>
      <c r="Z26">
        <v>0.28666996833734915</v>
      </c>
      <c r="AA26">
        <v>0.56570528693929567</v>
      </c>
      <c r="AB26">
        <v>0.30691959689939741</v>
      </c>
      <c r="AC26" s="8">
        <v>45.71</v>
      </c>
      <c r="AD26" s="8">
        <v>10.199999999999999</v>
      </c>
      <c r="AE26" s="8">
        <v>20.82</v>
      </c>
      <c r="AF26" s="8">
        <v>22.45</v>
      </c>
      <c r="AG26" s="8">
        <v>53.47</v>
      </c>
      <c r="AH26" s="8">
        <v>0.82</v>
      </c>
      <c r="AI26" s="8">
        <v>0</v>
      </c>
      <c r="AJ26" s="8">
        <v>0</v>
      </c>
      <c r="AK26" s="8">
        <v>0.82</v>
      </c>
      <c r="AL26">
        <v>4005</v>
      </c>
      <c r="AM26">
        <v>9263</v>
      </c>
      <c r="AN26">
        <v>476</v>
      </c>
      <c r="AO26">
        <v>2.867</v>
      </c>
      <c r="AP26">
        <v>5721</v>
      </c>
      <c r="AQ26">
        <v>1.131</v>
      </c>
      <c r="AR26">
        <v>2.1800000000000002</v>
      </c>
      <c r="AS26">
        <v>27.28</v>
      </c>
      <c r="AT26" s="9">
        <f t="shared" si="2"/>
        <v>12.513761467889909</v>
      </c>
      <c r="AU26">
        <v>8.3033255666172562E-2</v>
      </c>
      <c r="AV26">
        <v>0.31276447375351796</v>
      </c>
      <c r="AW26">
        <v>50.545607122333237</v>
      </c>
      <c r="AX26">
        <v>3.5790000000000002</v>
      </c>
      <c r="AY26">
        <v>0.29499999999999998</v>
      </c>
      <c r="AZ26">
        <v>0.40600000000000003</v>
      </c>
      <c r="BA26">
        <v>7.6420000000000003</v>
      </c>
      <c r="BB26">
        <v>5.7060000000000004</v>
      </c>
      <c r="BC26">
        <v>6</v>
      </c>
      <c r="BD26">
        <v>3.7894394535934753E-2</v>
      </c>
      <c r="BE26">
        <v>95.050914483440437</v>
      </c>
    </row>
    <row r="27" spans="1:57">
      <c r="A27">
        <v>23</v>
      </c>
      <c r="B27" t="s">
        <v>182</v>
      </c>
      <c r="C27">
        <v>2</v>
      </c>
      <c r="D27" s="7">
        <v>43165.392361111109</v>
      </c>
      <c r="E27" s="7" t="s">
        <v>184</v>
      </c>
      <c r="F27">
        <v>2.2405850286611184E-2</v>
      </c>
      <c r="G27">
        <v>0.24321036650319006</v>
      </c>
      <c r="H27">
        <f t="shared" si="0"/>
        <v>1.9358654647632061</v>
      </c>
      <c r="I27">
        <f t="shared" si="0"/>
        <v>21.013375665875625</v>
      </c>
      <c r="K27">
        <v>0.11658082675056564</v>
      </c>
      <c r="L27">
        <v>2.2994479385450007E-2</v>
      </c>
      <c r="N27">
        <v>9.3586347365115632E-2</v>
      </c>
      <c r="O27">
        <v>22.467159615260702</v>
      </c>
      <c r="P27">
        <v>80.275933850899335</v>
      </c>
      <c r="R27">
        <v>0.21918749553918743</v>
      </c>
      <c r="S27">
        <v>0.29606723546328972</v>
      </c>
      <c r="T27">
        <v>0.38802262748166172</v>
      </c>
      <c r="U27">
        <v>10.695830947280127</v>
      </c>
      <c r="V27">
        <v>14.458673178252459</v>
      </c>
      <c r="W27">
        <v>7.7711199169716325</v>
      </c>
      <c r="X27">
        <v>0</v>
      </c>
      <c r="Y27">
        <v>0.28739002932551322</v>
      </c>
      <c r="Z27">
        <v>0.28666996833734915</v>
      </c>
      <c r="AA27">
        <v>0.56570528693929567</v>
      </c>
      <c r="AB27">
        <v>0.30691959689939741</v>
      </c>
      <c r="AC27" s="8">
        <v>45.71</v>
      </c>
      <c r="AD27" s="8">
        <v>10.199999999999999</v>
      </c>
      <c r="AE27" s="8">
        <v>20.82</v>
      </c>
      <c r="AF27" s="8">
        <v>22.45</v>
      </c>
      <c r="AG27" s="8">
        <v>53.47</v>
      </c>
      <c r="AH27" s="8">
        <v>0.82</v>
      </c>
      <c r="AI27" s="8">
        <v>0</v>
      </c>
      <c r="AJ27" s="8">
        <v>0</v>
      </c>
      <c r="AK27" s="8">
        <v>0.82</v>
      </c>
      <c r="AL27">
        <v>4005</v>
      </c>
      <c r="AM27">
        <v>9263</v>
      </c>
      <c r="AN27">
        <v>476</v>
      </c>
      <c r="AO27">
        <v>2.867</v>
      </c>
      <c r="AP27">
        <v>5721</v>
      </c>
      <c r="AQ27">
        <v>1.131</v>
      </c>
      <c r="AR27">
        <v>2.1800000000000002</v>
      </c>
      <c r="AS27">
        <v>27.28</v>
      </c>
      <c r="AT27" s="9">
        <f t="shared" si="2"/>
        <v>12.513761467889909</v>
      </c>
      <c r="AU27">
        <v>8.3033255666172562E-2</v>
      </c>
      <c r="AV27">
        <v>0.31276447375351796</v>
      </c>
      <c r="AW27">
        <v>50.545607122333237</v>
      </c>
      <c r="AX27">
        <v>3.5790000000000002</v>
      </c>
      <c r="AY27">
        <v>0.29499999999999998</v>
      </c>
      <c r="AZ27">
        <v>0.40600000000000003</v>
      </c>
      <c r="BA27">
        <v>7.6420000000000003</v>
      </c>
      <c r="BB27">
        <v>5.7060000000000004</v>
      </c>
      <c r="BC27">
        <v>6</v>
      </c>
      <c r="BD27">
        <v>3.7894394535934753E-2</v>
      </c>
      <c r="BE27">
        <v>95.050914483440437</v>
      </c>
    </row>
    <row r="28" spans="1:57">
      <c r="A28">
        <v>23</v>
      </c>
      <c r="B28" t="s">
        <v>182</v>
      </c>
      <c r="C28">
        <v>2</v>
      </c>
      <c r="D28" s="7">
        <v>43181.541666666664</v>
      </c>
      <c r="E28" s="7" t="s">
        <v>185</v>
      </c>
      <c r="F28">
        <v>0</v>
      </c>
      <c r="G28">
        <v>0.24655098578847329</v>
      </c>
      <c r="H28">
        <f t="shared" si="0"/>
        <v>0</v>
      </c>
      <c r="I28">
        <f t="shared" si="0"/>
        <v>21.302005172124097</v>
      </c>
      <c r="K28">
        <v>1.6477535043307587</v>
      </c>
      <c r="L28">
        <v>5.6290160561537225E-2</v>
      </c>
      <c r="N28">
        <v>1.5914633437692216</v>
      </c>
      <c r="O28">
        <v>283.83826252042951</v>
      </c>
      <c r="P28">
        <v>96.583823950998081</v>
      </c>
      <c r="R28">
        <v>0.1315125767316517</v>
      </c>
      <c r="S28">
        <v>-9.6096241315877587E-2</v>
      </c>
      <c r="T28">
        <v>6.0101918711861491E-2</v>
      </c>
      <c r="U28">
        <v>-5.0054984506777611</v>
      </c>
      <c r="V28">
        <v>0.54109600325366425</v>
      </c>
      <c r="W28">
        <v>35.331341592371288</v>
      </c>
      <c r="X28">
        <v>0</v>
      </c>
      <c r="Y28">
        <v>0.28739002932551322</v>
      </c>
      <c r="Z28">
        <v>0.28666996833734915</v>
      </c>
      <c r="AA28">
        <v>0.56570528693929567</v>
      </c>
      <c r="AB28">
        <v>0.30691959689939741</v>
      </c>
      <c r="AC28" s="8">
        <v>45.71</v>
      </c>
      <c r="AD28" s="8">
        <v>10.199999999999999</v>
      </c>
      <c r="AE28" s="8">
        <v>20.82</v>
      </c>
      <c r="AF28" s="8">
        <v>22.45</v>
      </c>
      <c r="AG28" s="8">
        <v>53.47</v>
      </c>
      <c r="AH28" s="8">
        <v>0.82</v>
      </c>
      <c r="AI28" s="8">
        <v>0</v>
      </c>
      <c r="AJ28" s="8">
        <v>0</v>
      </c>
      <c r="AK28" s="8">
        <v>0.82</v>
      </c>
      <c r="AL28">
        <v>4005</v>
      </c>
      <c r="AM28">
        <v>9263</v>
      </c>
      <c r="AN28">
        <v>476</v>
      </c>
      <c r="AO28">
        <v>2.867</v>
      </c>
      <c r="AP28">
        <v>5721</v>
      </c>
      <c r="AQ28">
        <v>1.131</v>
      </c>
      <c r="AR28">
        <v>2.1800000000000002</v>
      </c>
      <c r="AS28">
        <v>27.28</v>
      </c>
      <c r="AT28" s="9">
        <f t="shared" si="2"/>
        <v>12.513761467889909</v>
      </c>
      <c r="AU28">
        <v>8.3033255666172562E-2</v>
      </c>
      <c r="AV28">
        <v>0.31276447375351796</v>
      </c>
      <c r="AW28">
        <v>50.545607122333237</v>
      </c>
      <c r="AX28">
        <v>3.5790000000000002</v>
      </c>
      <c r="AY28">
        <v>0.29499999999999998</v>
      </c>
      <c r="AZ28">
        <v>0.40600000000000003</v>
      </c>
      <c r="BA28">
        <v>7.6420000000000003</v>
      </c>
      <c r="BB28">
        <v>5.7060000000000004</v>
      </c>
      <c r="BC28">
        <v>6</v>
      </c>
      <c r="BD28">
        <v>3.7894394535934753E-2</v>
      </c>
      <c r="BE28">
        <v>95.050914483440437</v>
      </c>
    </row>
    <row r="29" spans="1:57">
      <c r="A29">
        <v>23</v>
      </c>
      <c r="B29" t="s">
        <v>182</v>
      </c>
      <c r="C29">
        <v>2</v>
      </c>
      <c r="D29" s="7">
        <v>43193.447916666664</v>
      </c>
      <c r="E29" s="7" t="s">
        <v>186</v>
      </c>
      <c r="F29">
        <v>-1.2922631761289851</v>
      </c>
      <c r="G29">
        <v>0.18438715978848408</v>
      </c>
      <c r="I29">
        <f t="shared" si="0"/>
        <v>15.931050605725025</v>
      </c>
      <c r="K29">
        <v>1.1448076666655733</v>
      </c>
      <c r="L29">
        <v>0.15409490371056744</v>
      </c>
      <c r="N29">
        <v>0.99071276295500588</v>
      </c>
      <c r="O29">
        <v>215.33547248722138</v>
      </c>
      <c r="P29">
        <v>86.539668784766931</v>
      </c>
      <c r="R29">
        <v>0.16897407955026417</v>
      </c>
      <c r="S29">
        <v>0.40995237252375416</v>
      </c>
      <c r="T29">
        <v>1.5073452907842093</v>
      </c>
      <c r="U29">
        <v>-2.4014136990243311</v>
      </c>
      <c r="V29">
        <v>-10.777221380642516</v>
      </c>
      <c r="W29">
        <v>-75.999174466733805</v>
      </c>
      <c r="X29">
        <v>0</v>
      </c>
      <c r="Y29">
        <v>0.28739002932551322</v>
      </c>
      <c r="Z29">
        <v>0.28666996833734915</v>
      </c>
      <c r="AA29">
        <v>0.56570528693929567</v>
      </c>
      <c r="AB29">
        <v>0.30691959689939741</v>
      </c>
      <c r="AC29" s="8">
        <v>45.71</v>
      </c>
      <c r="AD29" s="8">
        <v>10.199999999999999</v>
      </c>
      <c r="AE29" s="8">
        <v>20.82</v>
      </c>
      <c r="AF29" s="8">
        <v>22.45</v>
      </c>
      <c r="AG29" s="8">
        <v>53.47</v>
      </c>
      <c r="AH29" s="8">
        <v>0.82</v>
      </c>
      <c r="AI29" s="8">
        <v>0</v>
      </c>
      <c r="AJ29" s="8">
        <v>0</v>
      </c>
      <c r="AK29" s="8">
        <v>0.82</v>
      </c>
      <c r="AL29">
        <v>4005</v>
      </c>
      <c r="AM29">
        <v>9263</v>
      </c>
      <c r="AN29">
        <v>476</v>
      </c>
      <c r="AO29">
        <v>2.867</v>
      </c>
      <c r="AP29">
        <v>5721</v>
      </c>
      <c r="AQ29">
        <v>1.131</v>
      </c>
      <c r="AR29">
        <v>2.1800000000000002</v>
      </c>
      <c r="AS29">
        <v>27.28</v>
      </c>
      <c r="AT29" s="9">
        <f t="shared" si="2"/>
        <v>12.513761467889909</v>
      </c>
      <c r="AU29">
        <v>8.3033255666172562E-2</v>
      </c>
      <c r="AV29">
        <v>0.31276447375351796</v>
      </c>
      <c r="AW29">
        <v>50.545607122333237</v>
      </c>
      <c r="AX29">
        <v>3.5790000000000002</v>
      </c>
      <c r="AY29">
        <v>0.29499999999999998</v>
      </c>
      <c r="AZ29">
        <v>0.40600000000000003</v>
      </c>
      <c r="BA29">
        <v>7.6420000000000003</v>
      </c>
      <c r="BB29">
        <v>5.7060000000000004</v>
      </c>
      <c r="BC29">
        <v>6</v>
      </c>
      <c r="BD29">
        <v>3.7894394535934753E-2</v>
      </c>
      <c r="BE29">
        <v>95.050914483440437</v>
      </c>
    </row>
    <row r="30" spans="1:57">
      <c r="A30">
        <v>23</v>
      </c>
      <c r="B30" t="s">
        <v>182</v>
      </c>
      <c r="C30">
        <v>2</v>
      </c>
      <c r="D30" s="7"/>
      <c r="E30" s="7" t="s">
        <v>187</v>
      </c>
      <c r="F30">
        <v>4.2036557637638916E-2</v>
      </c>
      <c r="G30">
        <v>0.1757085846394546</v>
      </c>
      <c r="H30">
        <f t="shared" si="0"/>
        <v>3.6319585798920024</v>
      </c>
      <c r="I30">
        <f t="shared" si="0"/>
        <v>15.181221712848879</v>
      </c>
      <c r="X30">
        <v>0</v>
      </c>
      <c r="Y30">
        <v>0.28739002932551322</v>
      </c>
      <c r="Z30">
        <v>0.28666996833734915</v>
      </c>
      <c r="AA30">
        <v>0.56570528693929567</v>
      </c>
      <c r="AB30">
        <v>0.30691959689939741</v>
      </c>
      <c r="AC30" s="8">
        <v>45.71</v>
      </c>
      <c r="AD30" s="8">
        <v>10.199999999999999</v>
      </c>
      <c r="AE30" s="8">
        <v>20.82</v>
      </c>
      <c r="AF30" s="8">
        <v>22.45</v>
      </c>
      <c r="AG30" s="8">
        <v>53.47</v>
      </c>
      <c r="AH30" s="8">
        <v>0.82</v>
      </c>
      <c r="AI30" s="8">
        <v>0</v>
      </c>
      <c r="AJ30" s="8">
        <v>0</v>
      </c>
      <c r="AK30" s="8">
        <v>0.82</v>
      </c>
      <c r="AL30">
        <v>4005</v>
      </c>
      <c r="AM30">
        <v>9263</v>
      </c>
      <c r="AN30">
        <v>476</v>
      </c>
      <c r="AO30">
        <v>2.867</v>
      </c>
      <c r="AP30">
        <v>5721</v>
      </c>
      <c r="AQ30">
        <v>1.131</v>
      </c>
      <c r="AR30">
        <v>2.1800000000000002</v>
      </c>
      <c r="AS30">
        <v>27.28</v>
      </c>
      <c r="AT30" s="9">
        <f t="shared" si="2"/>
        <v>12.513761467889909</v>
      </c>
      <c r="AU30">
        <v>8.3033255666172562E-2</v>
      </c>
      <c r="AV30">
        <v>0.31276447375351796</v>
      </c>
      <c r="AW30">
        <v>50.545607122333237</v>
      </c>
      <c r="AX30">
        <v>3.5790000000000002</v>
      </c>
      <c r="AY30">
        <v>0.29499999999999998</v>
      </c>
      <c r="AZ30">
        <v>0.40600000000000003</v>
      </c>
      <c r="BA30">
        <v>7.6420000000000003</v>
      </c>
      <c r="BB30">
        <v>5.7060000000000004</v>
      </c>
      <c r="BC30">
        <v>6</v>
      </c>
      <c r="BD30">
        <v>3.7894394535934753E-2</v>
      </c>
      <c r="BE30">
        <v>95.050914483440437</v>
      </c>
    </row>
    <row r="31" spans="1:57">
      <c r="A31">
        <v>31</v>
      </c>
      <c r="B31" t="s">
        <v>188</v>
      </c>
      <c r="C31">
        <v>3</v>
      </c>
      <c r="D31" s="7">
        <v>43143.447916666664</v>
      </c>
      <c r="E31" s="7" t="s">
        <v>189</v>
      </c>
      <c r="F31">
        <v>-2.245079799318545E-4</v>
      </c>
      <c r="G31">
        <v>0.11297186630657795</v>
      </c>
      <c r="H31">
        <f t="shared" si="0"/>
        <v>-1.9397489466112229E-2</v>
      </c>
      <c r="I31">
        <f t="shared" si="0"/>
        <v>9.7607692488883337</v>
      </c>
      <c r="J31">
        <f>AVERAGE(I31:I35)</f>
        <v>14.085403224424345</v>
      </c>
      <c r="K31">
        <v>2.4670020305496455E-2</v>
      </c>
      <c r="L31">
        <v>2.4670020305496455E-2</v>
      </c>
      <c r="M31">
        <f>AVERAGE(L31:L35)</f>
        <v>6.1675050763741138E-3</v>
      </c>
      <c r="N31">
        <v>0</v>
      </c>
      <c r="O31">
        <v>4.8593324609765016</v>
      </c>
      <c r="P31">
        <v>0</v>
      </c>
      <c r="R31">
        <v>-0.16410024339032583</v>
      </c>
      <c r="U31">
        <v>-0.54868541930626913</v>
      </c>
      <c r="X31">
        <v>0.48080837006658006</v>
      </c>
      <c r="Y31">
        <v>0.54477706072661936</v>
      </c>
      <c r="Z31">
        <v>0.56991248794024496</v>
      </c>
      <c r="AA31">
        <v>0.87285353406220278</v>
      </c>
      <c r="AB31">
        <v>0.53168604750265058</v>
      </c>
      <c r="AC31" s="8">
        <v>42.73</v>
      </c>
      <c r="AD31" s="8">
        <v>10</v>
      </c>
      <c r="AE31" s="8">
        <v>16.38</v>
      </c>
      <c r="AF31" s="8">
        <v>9.3000000000000007</v>
      </c>
      <c r="AG31" s="8">
        <v>35.68</v>
      </c>
      <c r="AH31" s="8">
        <v>9.8000000000000007</v>
      </c>
      <c r="AI31" s="8">
        <v>5.6</v>
      </c>
      <c r="AJ31" s="8">
        <v>6.2</v>
      </c>
      <c r="AK31" s="8">
        <v>21.6</v>
      </c>
      <c r="AL31">
        <v>2575</v>
      </c>
      <c r="AM31">
        <v>8740</v>
      </c>
      <c r="AN31">
        <v>627</v>
      </c>
      <c r="AO31">
        <v>3.1309999999999998</v>
      </c>
      <c r="AP31">
        <v>6283</v>
      </c>
      <c r="AQ31">
        <v>0.96699999999999997</v>
      </c>
      <c r="AR31">
        <v>1.24</v>
      </c>
      <c r="AS31">
        <v>34.08</v>
      </c>
      <c r="AT31" s="9">
        <f t="shared" si="2"/>
        <v>27.483870967741936</v>
      </c>
      <c r="AU31">
        <v>8.117983478076693E-2</v>
      </c>
      <c r="AV31">
        <v>0.26507710668519308</v>
      </c>
      <c r="AW31">
        <v>51.228193757044139</v>
      </c>
      <c r="AX31">
        <v>2.758</v>
      </c>
      <c r="AY31">
        <v>0.38200000000000001</v>
      </c>
      <c r="AZ31">
        <v>0.44700000000000001</v>
      </c>
      <c r="BA31">
        <v>11.492000000000001</v>
      </c>
      <c r="BB31">
        <v>1.3984000000000001</v>
      </c>
      <c r="BC31">
        <v>5.9</v>
      </c>
      <c r="BD31">
        <v>0.21942413814107736</v>
      </c>
      <c r="BE31">
        <v>55.933718455457559</v>
      </c>
    </row>
    <row r="32" spans="1:57">
      <c r="A32">
        <v>31</v>
      </c>
      <c r="B32" t="s">
        <v>188</v>
      </c>
      <c r="C32">
        <v>3</v>
      </c>
      <c r="D32" s="7">
        <v>43158.409722222219</v>
      </c>
      <c r="E32" s="7" t="s">
        <v>190</v>
      </c>
      <c r="F32">
        <v>3.2053430888914948E-4</v>
      </c>
      <c r="G32">
        <v>0.11641376826808358</v>
      </c>
      <c r="H32">
        <f t="shared" si="0"/>
        <v>2.7694164288022512E-2</v>
      </c>
      <c r="I32">
        <f t="shared" si="0"/>
        <v>10.058149578362423</v>
      </c>
      <c r="K32">
        <v>0</v>
      </c>
      <c r="L32">
        <v>0</v>
      </c>
      <c r="N32">
        <v>0</v>
      </c>
      <c r="O32">
        <v>-2.3387993880995279</v>
      </c>
      <c r="P32">
        <v>0</v>
      </c>
      <c r="R32">
        <v>-0.24141732495549931</v>
      </c>
      <c r="U32">
        <v>7.5910284458974457</v>
      </c>
      <c r="X32">
        <v>0.48080837006658006</v>
      </c>
      <c r="Y32">
        <v>0.54477706072661936</v>
      </c>
      <c r="Z32">
        <v>0.56991248794024496</v>
      </c>
      <c r="AA32">
        <v>0.87285353406220278</v>
      </c>
      <c r="AB32">
        <v>0.53168604750265058</v>
      </c>
      <c r="AC32" s="8">
        <v>42.73</v>
      </c>
      <c r="AD32" s="8">
        <v>10</v>
      </c>
      <c r="AE32" s="8">
        <v>16.38</v>
      </c>
      <c r="AF32" s="8">
        <v>9.3000000000000007</v>
      </c>
      <c r="AG32" s="8">
        <v>35.68</v>
      </c>
      <c r="AH32" s="8">
        <v>9.8000000000000007</v>
      </c>
      <c r="AI32" s="8">
        <v>5.6</v>
      </c>
      <c r="AJ32" s="8">
        <v>6.2</v>
      </c>
      <c r="AK32" s="8">
        <v>21.6</v>
      </c>
      <c r="AL32">
        <v>2575</v>
      </c>
      <c r="AM32">
        <v>8740</v>
      </c>
      <c r="AN32">
        <v>627</v>
      </c>
      <c r="AO32">
        <v>3.1309999999999998</v>
      </c>
      <c r="AP32">
        <v>6283</v>
      </c>
      <c r="AQ32">
        <v>0.96699999999999997</v>
      </c>
      <c r="AR32">
        <v>1.24</v>
      </c>
      <c r="AS32">
        <v>34.08</v>
      </c>
      <c r="AT32" s="9">
        <f t="shared" si="2"/>
        <v>27.483870967741936</v>
      </c>
      <c r="AU32">
        <v>8.117983478076693E-2</v>
      </c>
      <c r="AV32">
        <v>0.26507710668519308</v>
      </c>
      <c r="AW32">
        <v>51.228193757044139</v>
      </c>
      <c r="AX32">
        <v>2.758</v>
      </c>
      <c r="AY32">
        <v>0.38200000000000001</v>
      </c>
      <c r="AZ32">
        <v>0.44700000000000001</v>
      </c>
      <c r="BA32">
        <v>11.492000000000001</v>
      </c>
      <c r="BB32">
        <v>1.3984000000000001</v>
      </c>
      <c r="BC32">
        <v>5.9</v>
      </c>
      <c r="BD32">
        <v>0.21942413814107736</v>
      </c>
      <c r="BE32">
        <v>55.933718455457559</v>
      </c>
    </row>
    <row r="33" spans="1:57">
      <c r="A33">
        <v>31</v>
      </c>
      <c r="B33" t="s">
        <v>188</v>
      </c>
      <c r="C33">
        <v>3</v>
      </c>
      <c r="D33" s="7">
        <v>43186.5</v>
      </c>
      <c r="E33" s="7" t="s">
        <v>191</v>
      </c>
      <c r="F33">
        <v>6.2841073314738984E-4</v>
      </c>
      <c r="G33">
        <v>0.23617568273950207</v>
      </c>
      <c r="H33">
        <f t="shared" si="0"/>
        <v>5.4294687343934486E-2</v>
      </c>
      <c r="I33">
        <f t="shared" si="0"/>
        <v>20.405578988692977</v>
      </c>
      <c r="K33">
        <v>0</v>
      </c>
      <c r="L33">
        <v>0</v>
      </c>
      <c r="N33">
        <v>0</v>
      </c>
      <c r="O33">
        <v>0</v>
      </c>
      <c r="P33">
        <v>0</v>
      </c>
      <c r="R33">
        <v>-7.4939749891881235E-2</v>
      </c>
      <c r="U33">
        <v>3.4033676194136051</v>
      </c>
      <c r="X33">
        <v>0.48080837006658006</v>
      </c>
      <c r="Y33">
        <v>0.54477706072661936</v>
      </c>
      <c r="Z33">
        <v>0.56991248794024496</v>
      </c>
      <c r="AA33">
        <v>0.87285353406220278</v>
      </c>
      <c r="AB33">
        <v>0.53168604750265058</v>
      </c>
      <c r="AC33" s="8">
        <v>42.73</v>
      </c>
      <c r="AD33" s="8">
        <v>10</v>
      </c>
      <c r="AE33" s="8">
        <v>16.38</v>
      </c>
      <c r="AF33" s="8">
        <v>9.3000000000000007</v>
      </c>
      <c r="AG33" s="8">
        <v>35.68</v>
      </c>
      <c r="AH33" s="8">
        <v>9.8000000000000007</v>
      </c>
      <c r="AI33" s="8">
        <v>5.6</v>
      </c>
      <c r="AJ33" s="8">
        <v>6.2</v>
      </c>
      <c r="AK33" s="8">
        <v>21.6</v>
      </c>
      <c r="AL33">
        <v>2575</v>
      </c>
      <c r="AM33">
        <v>8740</v>
      </c>
      <c r="AN33">
        <v>627</v>
      </c>
      <c r="AO33">
        <v>3.1309999999999998</v>
      </c>
      <c r="AP33">
        <v>6283</v>
      </c>
      <c r="AQ33">
        <v>0.96699999999999997</v>
      </c>
      <c r="AR33">
        <v>1.24</v>
      </c>
      <c r="AS33">
        <v>34.08</v>
      </c>
      <c r="AT33" s="9">
        <f t="shared" si="2"/>
        <v>27.483870967741936</v>
      </c>
      <c r="AU33">
        <v>8.117983478076693E-2</v>
      </c>
      <c r="AV33">
        <v>0.26507710668519308</v>
      </c>
      <c r="AW33">
        <v>51.228193757044139</v>
      </c>
      <c r="AX33">
        <v>2.758</v>
      </c>
      <c r="AY33">
        <v>0.38200000000000001</v>
      </c>
      <c r="AZ33">
        <v>0.44700000000000001</v>
      </c>
      <c r="BA33">
        <v>11.492000000000001</v>
      </c>
      <c r="BB33">
        <v>1.3984000000000001</v>
      </c>
      <c r="BC33">
        <v>5.9</v>
      </c>
      <c r="BD33">
        <v>0.21942413814107736</v>
      </c>
      <c r="BE33">
        <v>55.933718455457559</v>
      </c>
    </row>
    <row r="34" spans="1:57">
      <c r="A34">
        <v>31</v>
      </c>
      <c r="B34" t="s">
        <v>188</v>
      </c>
      <c r="C34">
        <v>3</v>
      </c>
      <c r="D34" s="7">
        <v>43194.447916666664</v>
      </c>
      <c r="E34" s="7" t="s">
        <v>192</v>
      </c>
      <c r="F34">
        <v>1.325993295899669E-4</v>
      </c>
      <c r="G34">
        <v>0.18375966312300887</v>
      </c>
      <c r="H34">
        <f t="shared" si="0"/>
        <v>1.145658207657314E-2</v>
      </c>
      <c r="I34">
        <f t="shared" si="0"/>
        <v>15.876834893827967</v>
      </c>
      <c r="K34">
        <v>0</v>
      </c>
      <c r="L34">
        <v>0</v>
      </c>
      <c r="N34">
        <v>0</v>
      </c>
      <c r="O34">
        <v>0</v>
      </c>
      <c r="P34">
        <v>0</v>
      </c>
      <c r="X34">
        <v>0.48080837006658006</v>
      </c>
      <c r="Y34">
        <v>0.54477706072661936</v>
      </c>
      <c r="Z34">
        <v>0.56991248794024496</v>
      </c>
      <c r="AA34">
        <v>0.87285353406220278</v>
      </c>
      <c r="AB34">
        <v>0.53168604750265058</v>
      </c>
      <c r="AC34" s="8">
        <v>42.73</v>
      </c>
      <c r="AD34" s="8">
        <v>10</v>
      </c>
      <c r="AE34" s="8">
        <v>16.38</v>
      </c>
      <c r="AF34" s="8">
        <v>9.3000000000000007</v>
      </c>
      <c r="AG34" s="8">
        <v>35.68</v>
      </c>
      <c r="AH34" s="8">
        <v>9.8000000000000007</v>
      </c>
      <c r="AI34" s="8">
        <v>5.6</v>
      </c>
      <c r="AJ34" s="8">
        <v>6.2</v>
      </c>
      <c r="AK34" s="8">
        <v>21.6</v>
      </c>
      <c r="AL34">
        <v>2575</v>
      </c>
      <c r="AM34">
        <v>8740</v>
      </c>
      <c r="AN34">
        <v>627</v>
      </c>
      <c r="AO34">
        <v>3.1309999999999998</v>
      </c>
      <c r="AP34">
        <v>6283</v>
      </c>
      <c r="AQ34">
        <v>0.96699999999999997</v>
      </c>
      <c r="AR34">
        <v>1.24</v>
      </c>
      <c r="AS34">
        <v>34.08</v>
      </c>
      <c r="AT34" s="9">
        <f t="shared" si="2"/>
        <v>27.483870967741936</v>
      </c>
      <c r="AU34">
        <v>8.117983478076693E-2</v>
      </c>
      <c r="AV34">
        <v>0.26507710668519308</v>
      </c>
      <c r="AW34">
        <v>51.228193757044139</v>
      </c>
      <c r="AX34">
        <v>2.758</v>
      </c>
      <c r="AY34">
        <v>0.38200000000000001</v>
      </c>
      <c r="AZ34">
        <v>0.44700000000000001</v>
      </c>
      <c r="BA34">
        <v>11.492000000000001</v>
      </c>
      <c r="BB34">
        <v>1.3984000000000001</v>
      </c>
      <c r="BC34">
        <v>5.9</v>
      </c>
      <c r="BD34">
        <v>0.21942413814107736</v>
      </c>
      <c r="BE34">
        <v>55.933718455457559</v>
      </c>
    </row>
    <row r="35" spans="1:57">
      <c r="A35">
        <v>31</v>
      </c>
      <c r="B35" t="s">
        <v>188</v>
      </c>
      <c r="C35">
        <v>3</v>
      </c>
      <c r="D35" s="7"/>
      <c r="E35" s="7" t="s">
        <v>193</v>
      </c>
      <c r="F35">
        <v>-6.7900907502075588E-6</v>
      </c>
      <c r="G35">
        <v>0.16580652097627338</v>
      </c>
      <c r="H35">
        <f t="shared" si="0"/>
        <v>-5.8666384081793315E-4</v>
      </c>
      <c r="I35">
        <f t="shared" si="0"/>
        <v>14.325683412350021</v>
      </c>
      <c r="X35">
        <v>0.48080837006658006</v>
      </c>
      <c r="Y35">
        <v>0.54477706072661936</v>
      </c>
      <c r="Z35">
        <v>0.56991248794024496</v>
      </c>
      <c r="AA35">
        <v>0.87285353406220278</v>
      </c>
      <c r="AB35">
        <v>0.53168604750265058</v>
      </c>
      <c r="AC35" s="8">
        <v>42.73</v>
      </c>
      <c r="AD35" s="8">
        <v>10</v>
      </c>
      <c r="AE35" s="8">
        <v>16.38</v>
      </c>
      <c r="AF35" s="8">
        <v>9.3000000000000007</v>
      </c>
      <c r="AG35" s="8">
        <v>35.68</v>
      </c>
      <c r="AH35" s="8">
        <v>9.8000000000000007</v>
      </c>
      <c r="AI35" s="8">
        <v>5.6</v>
      </c>
      <c r="AJ35" s="8">
        <v>6.2</v>
      </c>
      <c r="AK35" s="8">
        <v>21.6</v>
      </c>
      <c r="AL35">
        <v>2575</v>
      </c>
      <c r="AM35">
        <v>8740</v>
      </c>
      <c r="AN35">
        <v>627</v>
      </c>
      <c r="AO35">
        <v>3.1309999999999998</v>
      </c>
      <c r="AP35">
        <v>6283</v>
      </c>
      <c r="AQ35">
        <v>0.96699999999999997</v>
      </c>
      <c r="AR35">
        <v>1.24</v>
      </c>
      <c r="AS35">
        <v>34.08</v>
      </c>
      <c r="AT35" s="9">
        <f t="shared" si="2"/>
        <v>27.483870967741936</v>
      </c>
      <c r="AU35">
        <v>8.117983478076693E-2</v>
      </c>
      <c r="AV35">
        <v>0.26507710668519308</v>
      </c>
      <c r="AW35">
        <v>51.228193757044139</v>
      </c>
      <c r="AX35">
        <v>2.758</v>
      </c>
      <c r="AY35">
        <v>0.38200000000000001</v>
      </c>
      <c r="AZ35">
        <v>0.44700000000000001</v>
      </c>
      <c r="BA35">
        <v>11.492000000000001</v>
      </c>
      <c r="BB35">
        <v>1.3984000000000001</v>
      </c>
      <c r="BC35">
        <v>5.9</v>
      </c>
      <c r="BD35">
        <v>0.21942413814107736</v>
      </c>
      <c r="BE35">
        <v>55.933718455457559</v>
      </c>
    </row>
    <row r="36" spans="1:57">
      <c r="A36">
        <v>32</v>
      </c>
      <c r="B36" t="s">
        <v>194</v>
      </c>
      <c r="C36">
        <v>3</v>
      </c>
      <c r="D36" s="7">
        <v>43165.392361111109</v>
      </c>
      <c r="E36" s="7" t="s">
        <v>195</v>
      </c>
      <c r="F36">
        <v>4.577799458169879E-5</v>
      </c>
      <c r="G36">
        <v>0.10006491221613099</v>
      </c>
      <c r="H36">
        <f t="shared" si="0"/>
        <v>3.9552187318587758E-3</v>
      </c>
      <c r="I36">
        <f t="shared" si="0"/>
        <v>8.6456084154737187</v>
      </c>
      <c r="J36">
        <f>AVERAGE(I36:I39)</f>
        <v>9.1785271916635693</v>
      </c>
      <c r="K36">
        <v>0.21348348390238925</v>
      </c>
      <c r="L36">
        <v>0.21348348390238925</v>
      </c>
      <c r="M36">
        <f>AVERAGE(L36:L39)</f>
        <v>7.1161161300796416E-2</v>
      </c>
      <c r="N36">
        <v>0</v>
      </c>
      <c r="O36">
        <v>38.59718893888585</v>
      </c>
      <c r="P36">
        <v>0</v>
      </c>
      <c r="Q36">
        <v>1</v>
      </c>
      <c r="R36">
        <v>-1.7293277475546198</v>
      </c>
      <c r="U36">
        <v>-3.8314579755603733</v>
      </c>
      <c r="AC36" s="10">
        <v>42.73</v>
      </c>
      <c r="AD36" s="10">
        <v>10</v>
      </c>
      <c r="AE36" s="10">
        <v>16.38</v>
      </c>
      <c r="AF36" s="10">
        <v>9.3000000000000007</v>
      </c>
      <c r="AG36">
        <f>SUM(AD36:AF36)</f>
        <v>35.68</v>
      </c>
      <c r="AH36" s="10">
        <v>9.8000000000000007</v>
      </c>
      <c r="AI36" s="10">
        <v>5.6</v>
      </c>
      <c r="AJ36" s="10">
        <v>6.2</v>
      </c>
      <c r="AK36">
        <f>SUM(AH36:AJ36)</f>
        <v>21.6</v>
      </c>
      <c r="AT36" s="9"/>
      <c r="AU36">
        <v>9.1558991739038489E-2</v>
      </c>
      <c r="AV36">
        <v>0.29213566889811898</v>
      </c>
      <c r="AW36">
        <v>43.580695349634922</v>
      </c>
      <c r="AX36">
        <v>0.127</v>
      </c>
      <c r="AY36">
        <v>0</v>
      </c>
      <c r="AZ36">
        <v>0</v>
      </c>
      <c r="BA36">
        <v>16.738</v>
      </c>
      <c r="BB36">
        <v>1.0236000000000001</v>
      </c>
      <c r="BC36">
        <v>6</v>
      </c>
    </row>
    <row r="37" spans="1:57">
      <c r="A37">
        <v>32</v>
      </c>
      <c r="B37" t="s">
        <v>194</v>
      </c>
      <c r="C37">
        <v>3</v>
      </c>
      <c r="D37" s="7">
        <v>43186.5</v>
      </c>
      <c r="E37" s="7" t="s">
        <v>196</v>
      </c>
      <c r="F37">
        <v>1.4038650148631978E-5</v>
      </c>
      <c r="G37">
        <v>0.12875215459145434</v>
      </c>
      <c r="H37">
        <f t="shared" si="0"/>
        <v>1.2129393728418027E-3</v>
      </c>
      <c r="I37">
        <f t="shared" si="0"/>
        <v>11.124186156701656</v>
      </c>
      <c r="K37">
        <v>0</v>
      </c>
      <c r="L37">
        <v>0</v>
      </c>
      <c r="N37">
        <v>0</v>
      </c>
      <c r="O37">
        <v>0</v>
      </c>
      <c r="P37">
        <v>0</v>
      </c>
      <c r="R37">
        <v>-1.1021174369298188</v>
      </c>
      <c r="U37">
        <v>17.204213300981365</v>
      </c>
      <c r="AC37" s="10">
        <v>42.73</v>
      </c>
      <c r="AD37" s="10">
        <v>10</v>
      </c>
      <c r="AE37" s="10">
        <v>16.38</v>
      </c>
      <c r="AF37" s="10">
        <v>9.3000000000000007</v>
      </c>
      <c r="AG37">
        <f>SUM(AD37:AF37)</f>
        <v>35.68</v>
      </c>
      <c r="AH37" s="10">
        <v>9.8000000000000007</v>
      </c>
      <c r="AI37" s="10">
        <v>5.6</v>
      </c>
      <c r="AJ37" s="10">
        <v>6.2</v>
      </c>
      <c r="AK37">
        <f>SUM(AH37:AJ37)</f>
        <v>21.6</v>
      </c>
      <c r="AT37" s="9"/>
      <c r="AU37">
        <v>9.1558991739038489E-2</v>
      </c>
      <c r="AV37">
        <v>0.29213566889811898</v>
      </c>
      <c r="AW37">
        <v>43.580695349634922</v>
      </c>
      <c r="AX37">
        <v>0.127</v>
      </c>
      <c r="AY37">
        <v>0</v>
      </c>
      <c r="AZ37">
        <v>0</v>
      </c>
      <c r="BA37">
        <v>16.738</v>
      </c>
      <c r="BB37">
        <v>1.0236000000000001</v>
      </c>
      <c r="BC37">
        <v>6</v>
      </c>
    </row>
    <row r="38" spans="1:57">
      <c r="A38">
        <v>32</v>
      </c>
      <c r="B38" t="s">
        <v>194</v>
      </c>
      <c r="C38">
        <v>3</v>
      </c>
      <c r="D38" s="7">
        <v>43194.447916666664</v>
      </c>
      <c r="E38" s="7" t="s">
        <v>197</v>
      </c>
      <c r="F38">
        <v>-4.8245385947676704E-6</v>
      </c>
      <c r="G38">
        <v>0.14454952141762867</v>
      </c>
      <c r="H38">
        <f t="shared" si="0"/>
        <v>-4.1684013458792671E-4</v>
      </c>
      <c r="I38">
        <f t="shared" si="0"/>
        <v>12.489078650483117</v>
      </c>
      <c r="K38">
        <v>0</v>
      </c>
      <c r="L38">
        <v>0</v>
      </c>
      <c r="N38">
        <v>0</v>
      </c>
      <c r="O38">
        <v>-3.0149519345232525</v>
      </c>
      <c r="P38">
        <v>0</v>
      </c>
      <c r="AC38" s="10">
        <v>42.73</v>
      </c>
      <c r="AD38" s="10">
        <v>10</v>
      </c>
      <c r="AE38" s="10">
        <v>16.38</v>
      </c>
      <c r="AF38" s="10">
        <v>9.3000000000000007</v>
      </c>
      <c r="AG38">
        <f>SUM(AD38:AF38)</f>
        <v>35.68</v>
      </c>
      <c r="AH38" s="10">
        <v>9.8000000000000007</v>
      </c>
      <c r="AI38" s="10">
        <v>5.6</v>
      </c>
      <c r="AJ38" s="10">
        <v>6.2</v>
      </c>
      <c r="AK38">
        <f>SUM(AH38:AJ38)</f>
        <v>21.6</v>
      </c>
      <c r="AT38" s="9"/>
      <c r="AU38">
        <v>9.1558991739038489E-2</v>
      </c>
      <c r="AV38">
        <v>0.29213566889811898</v>
      </c>
      <c r="AW38">
        <v>43.580695349634922</v>
      </c>
      <c r="AX38">
        <v>0.127</v>
      </c>
      <c r="AY38">
        <v>0</v>
      </c>
      <c r="AZ38">
        <v>0</v>
      </c>
      <c r="BA38">
        <v>16.738</v>
      </c>
      <c r="BB38">
        <v>1.0236000000000001</v>
      </c>
      <c r="BC38">
        <v>6</v>
      </c>
    </row>
    <row r="39" spans="1:57">
      <c r="A39">
        <v>32</v>
      </c>
      <c r="B39" t="s">
        <v>194</v>
      </c>
      <c r="C39">
        <v>3</v>
      </c>
      <c r="D39" s="7"/>
      <c r="E39" s="7" t="s">
        <v>198</v>
      </c>
      <c r="F39">
        <v>-4.532758872543576E-4</v>
      </c>
      <c r="G39">
        <v>5.1565226203654904E-2</v>
      </c>
      <c r="H39">
        <f t="shared" si="0"/>
        <v>-3.9163036658776497E-2</v>
      </c>
      <c r="I39">
        <f t="shared" si="0"/>
        <v>4.4552355439957836</v>
      </c>
      <c r="AC39" s="10">
        <v>42.73</v>
      </c>
      <c r="AD39" s="10">
        <v>10</v>
      </c>
      <c r="AE39" s="10">
        <v>16.38</v>
      </c>
      <c r="AF39" s="10">
        <v>9.3000000000000007</v>
      </c>
      <c r="AG39">
        <f>SUM(AD39:AF39)</f>
        <v>35.68</v>
      </c>
      <c r="AH39" s="10">
        <v>9.8000000000000007</v>
      </c>
      <c r="AI39" s="10">
        <v>5.6</v>
      </c>
      <c r="AJ39" s="10">
        <v>6.2</v>
      </c>
      <c r="AK39">
        <f>SUM(AH39:AJ39)</f>
        <v>21.6</v>
      </c>
      <c r="AT39" s="9"/>
      <c r="AU39">
        <v>9.1558991739038489E-2</v>
      </c>
      <c r="AV39">
        <v>0.29213566889811898</v>
      </c>
      <c r="AW39">
        <v>43.580695349634922</v>
      </c>
      <c r="AX39">
        <v>0.127</v>
      </c>
      <c r="AY39">
        <v>0</v>
      </c>
      <c r="AZ39">
        <v>0</v>
      </c>
      <c r="BA39">
        <v>16.738</v>
      </c>
      <c r="BB39">
        <v>1.0236000000000001</v>
      </c>
      <c r="BC39">
        <v>6</v>
      </c>
    </row>
    <row r="40" spans="1:57">
      <c r="A40">
        <v>33</v>
      </c>
      <c r="B40" t="s">
        <v>199</v>
      </c>
      <c r="C40">
        <v>3</v>
      </c>
      <c r="D40" s="7">
        <v>43138.434027777781</v>
      </c>
      <c r="E40" s="7" t="s">
        <v>200</v>
      </c>
      <c r="F40">
        <v>8.7714790638555176E-5</v>
      </c>
      <c r="G40">
        <v>6.3448146315891407E-2</v>
      </c>
      <c r="H40">
        <f t="shared" si="0"/>
        <v>7.5785579111711677E-3</v>
      </c>
      <c r="I40">
        <f t="shared" si="0"/>
        <v>5.4819198416930179</v>
      </c>
      <c r="J40">
        <f>AVERAGE(I40:I44)</f>
        <v>8.8070608019980288</v>
      </c>
      <c r="K40">
        <v>1.5785576718466435E-2</v>
      </c>
      <c r="L40">
        <v>1.5785576718466435E-2</v>
      </c>
      <c r="M40">
        <f>AVERAGE(L40:L44)</f>
        <v>3.2670562895076292E-3</v>
      </c>
      <c r="N40">
        <v>0</v>
      </c>
      <c r="O40">
        <v>3.437506603223603</v>
      </c>
      <c r="P40">
        <v>0</v>
      </c>
      <c r="R40">
        <v>0.30995854704607217</v>
      </c>
      <c r="U40">
        <v>9.7642592958237024</v>
      </c>
      <c r="X40">
        <v>0.54066146927595526</v>
      </c>
      <c r="Y40">
        <v>0.61230424660954752</v>
      </c>
      <c r="Z40">
        <v>0.63650464965534281</v>
      </c>
      <c r="AA40">
        <v>0.99426958668889553</v>
      </c>
      <c r="AB40">
        <v>0.6276618551708657</v>
      </c>
      <c r="AC40" s="8">
        <v>42.73</v>
      </c>
      <c r="AD40" s="8">
        <v>10</v>
      </c>
      <c r="AE40" s="8">
        <v>16.38</v>
      </c>
      <c r="AF40" s="8">
        <v>9.3000000000000007</v>
      </c>
      <c r="AG40" s="8">
        <v>35.68</v>
      </c>
      <c r="AH40" s="8">
        <v>9.8000000000000007</v>
      </c>
      <c r="AI40" s="8">
        <v>5.6</v>
      </c>
      <c r="AJ40" s="8">
        <v>6.2</v>
      </c>
      <c r="AK40" s="8">
        <v>21.6</v>
      </c>
      <c r="AL40">
        <v>2360</v>
      </c>
      <c r="AM40">
        <v>10351</v>
      </c>
      <c r="AN40">
        <v>548</v>
      </c>
      <c r="AO40">
        <v>2.6320000000000001</v>
      </c>
      <c r="AP40">
        <v>4370</v>
      </c>
      <c r="AQ40">
        <v>0.77100000000000002</v>
      </c>
      <c r="AR40">
        <v>1.45</v>
      </c>
      <c r="AS40">
        <v>35.770000000000003</v>
      </c>
      <c r="AT40" s="9">
        <f t="shared" si="2"/>
        <v>24.668965517241382</v>
      </c>
      <c r="AU40">
        <v>8.1426957565487693E-2</v>
      </c>
      <c r="AV40">
        <v>0.25998688211048421</v>
      </c>
      <c r="AW40">
        <v>20.562357167994936</v>
      </c>
      <c r="AX40">
        <v>2.7759999999999998</v>
      </c>
      <c r="AY40">
        <v>0.38</v>
      </c>
      <c r="AZ40">
        <v>0.42199999999999999</v>
      </c>
      <c r="BA40">
        <v>4.8239999999999998</v>
      </c>
      <c r="BB40">
        <v>0.44619999999999999</v>
      </c>
      <c r="BC40">
        <v>6.1</v>
      </c>
      <c r="BD40">
        <v>0.1416005881320806</v>
      </c>
      <c r="BE40">
        <v>77.410940707643988</v>
      </c>
    </row>
    <row r="41" spans="1:57">
      <c r="A41">
        <v>33</v>
      </c>
      <c r="B41" t="s">
        <v>199</v>
      </c>
      <c r="C41">
        <v>3</v>
      </c>
      <c r="D41" s="7">
        <v>43151.40625</v>
      </c>
      <c r="E41" s="7" t="s">
        <v>201</v>
      </c>
      <c r="F41">
        <v>-1.1249331951779409E-4</v>
      </c>
      <c r="G41">
        <v>0.12458050232325728</v>
      </c>
      <c r="H41">
        <f t="shared" si="0"/>
        <v>-9.7194228063374084E-3</v>
      </c>
      <c r="I41">
        <f t="shared" si="0"/>
        <v>10.763755400729428</v>
      </c>
      <c r="K41">
        <v>8.4346216466705641E-3</v>
      </c>
      <c r="L41">
        <v>3.3884111861404609E-4</v>
      </c>
      <c r="N41">
        <v>8.0957805280565173E-3</v>
      </c>
      <c r="O41">
        <v>1.6110251537173901</v>
      </c>
      <c r="P41">
        <v>95.982734818368542</v>
      </c>
      <c r="R41">
        <v>0.66404532126024995</v>
      </c>
      <c r="S41">
        <v>0.42242484446924272</v>
      </c>
      <c r="U41">
        <v>2.3976730899358012</v>
      </c>
      <c r="V41">
        <v>-1.7672071395378015</v>
      </c>
      <c r="X41">
        <v>0.54066146927595526</v>
      </c>
      <c r="Y41">
        <v>0.61230424660954752</v>
      </c>
      <c r="Z41">
        <v>0.63650464965534281</v>
      </c>
      <c r="AA41">
        <v>0.99426958668889553</v>
      </c>
      <c r="AB41">
        <v>0.6276618551708657</v>
      </c>
      <c r="AC41" s="8">
        <v>42.73</v>
      </c>
      <c r="AD41" s="8">
        <v>10</v>
      </c>
      <c r="AE41" s="8">
        <v>16.38</v>
      </c>
      <c r="AF41" s="8">
        <v>9.3000000000000007</v>
      </c>
      <c r="AG41" s="8">
        <v>35.68</v>
      </c>
      <c r="AH41" s="8">
        <v>9.8000000000000007</v>
      </c>
      <c r="AI41" s="8">
        <v>5.6</v>
      </c>
      <c r="AJ41" s="8">
        <v>6.2</v>
      </c>
      <c r="AK41" s="8">
        <v>21.6</v>
      </c>
      <c r="AL41">
        <v>2360</v>
      </c>
      <c r="AM41">
        <v>10351</v>
      </c>
      <c r="AN41">
        <v>548</v>
      </c>
      <c r="AO41">
        <v>2.6320000000000001</v>
      </c>
      <c r="AP41">
        <v>4370</v>
      </c>
      <c r="AQ41">
        <v>0.77100000000000002</v>
      </c>
      <c r="AR41">
        <v>1.45</v>
      </c>
      <c r="AS41">
        <v>35.770000000000003</v>
      </c>
      <c r="AT41" s="9">
        <f t="shared" si="2"/>
        <v>24.668965517241382</v>
      </c>
      <c r="AU41">
        <v>8.1426957565487693E-2</v>
      </c>
      <c r="AV41">
        <v>0.25998688211048421</v>
      </c>
      <c r="AW41">
        <v>20.562357167994936</v>
      </c>
      <c r="AX41">
        <v>2.7759999999999998</v>
      </c>
      <c r="AY41">
        <v>0.38</v>
      </c>
      <c r="AZ41">
        <v>0.42199999999999999</v>
      </c>
      <c r="BA41">
        <v>4.8239999999999998</v>
      </c>
      <c r="BB41">
        <v>0.44619999999999999</v>
      </c>
      <c r="BC41">
        <v>6.1</v>
      </c>
      <c r="BD41">
        <v>0.1416005881320806</v>
      </c>
      <c r="BE41">
        <v>77.410940707643988</v>
      </c>
    </row>
    <row r="42" spans="1:57">
      <c r="A42">
        <v>33</v>
      </c>
      <c r="B42" t="s">
        <v>199</v>
      </c>
      <c r="C42">
        <v>3</v>
      </c>
      <c r="D42" s="7">
        <v>43159.404166666667</v>
      </c>
      <c r="E42" s="7" t="s">
        <v>202</v>
      </c>
      <c r="F42">
        <v>-2.2383474178783734E-6</v>
      </c>
      <c r="G42">
        <v>6.0051523348510348E-2</v>
      </c>
      <c r="H42">
        <f t="shared" si="0"/>
        <v>-1.9339321690469148E-4</v>
      </c>
      <c r="I42">
        <f t="shared" si="0"/>
        <v>5.1884516173112933</v>
      </c>
      <c r="K42">
        <v>2.1086361045766452E-4</v>
      </c>
      <c r="L42">
        <v>2.1086361045766452E-4</v>
      </c>
      <c r="N42">
        <v>0</v>
      </c>
      <c r="O42">
        <v>4.0168714839739918E-2</v>
      </c>
      <c r="P42">
        <v>0</v>
      </c>
      <c r="R42">
        <v>0.28678406818890195</v>
      </c>
      <c r="S42">
        <v>0.42984732295147532</v>
      </c>
      <c r="U42">
        <v>6.4154600624546543</v>
      </c>
      <c r="V42">
        <v>-17.801825685424159</v>
      </c>
      <c r="X42">
        <v>0.54066146927595526</v>
      </c>
      <c r="Y42">
        <v>0.61230424660954752</v>
      </c>
      <c r="Z42">
        <v>0.63650464965534281</v>
      </c>
      <c r="AA42">
        <v>0.99426958668889553</v>
      </c>
      <c r="AB42">
        <v>0.6276618551708657</v>
      </c>
      <c r="AC42" s="8">
        <v>42.73</v>
      </c>
      <c r="AD42" s="8">
        <v>10</v>
      </c>
      <c r="AE42" s="8">
        <v>16.38</v>
      </c>
      <c r="AF42" s="8">
        <v>9.3000000000000007</v>
      </c>
      <c r="AG42" s="8">
        <v>35.68</v>
      </c>
      <c r="AH42" s="8">
        <v>9.8000000000000007</v>
      </c>
      <c r="AI42" s="8">
        <v>5.6</v>
      </c>
      <c r="AJ42" s="8">
        <v>6.2</v>
      </c>
      <c r="AK42" s="8">
        <v>21.6</v>
      </c>
      <c r="AL42">
        <v>2360</v>
      </c>
      <c r="AM42">
        <v>10351</v>
      </c>
      <c r="AN42">
        <v>548</v>
      </c>
      <c r="AO42">
        <v>2.6320000000000001</v>
      </c>
      <c r="AP42">
        <v>4370</v>
      </c>
      <c r="AQ42">
        <v>0.77100000000000002</v>
      </c>
      <c r="AR42">
        <v>1.45</v>
      </c>
      <c r="AS42">
        <v>35.770000000000003</v>
      </c>
      <c r="AT42" s="9">
        <f t="shared" si="2"/>
        <v>24.668965517241382</v>
      </c>
      <c r="AU42">
        <v>8.1426957565487693E-2</v>
      </c>
      <c r="AV42">
        <v>0.25998688211048421</v>
      </c>
      <c r="AW42">
        <v>20.562357167994936</v>
      </c>
      <c r="AX42">
        <v>2.7759999999999998</v>
      </c>
      <c r="AY42">
        <v>0.38</v>
      </c>
      <c r="AZ42">
        <v>0.42199999999999999</v>
      </c>
      <c r="BA42">
        <v>4.8239999999999998</v>
      </c>
      <c r="BB42">
        <v>0.44619999999999999</v>
      </c>
      <c r="BC42">
        <v>6.1</v>
      </c>
      <c r="BD42">
        <v>0.1416005881320806</v>
      </c>
      <c r="BE42">
        <v>77.410940707643988</v>
      </c>
    </row>
    <row r="43" spans="1:57">
      <c r="A43">
        <v>33</v>
      </c>
      <c r="B43" t="s">
        <v>199</v>
      </c>
      <c r="C43">
        <v>3</v>
      </c>
      <c r="D43" s="7">
        <v>43186.5</v>
      </c>
      <c r="E43" s="7" t="s">
        <v>203</v>
      </c>
      <c r="F43">
        <v>-7.241951046741721E-5</v>
      </c>
      <c r="G43">
        <v>0.10497203146635969</v>
      </c>
      <c r="H43">
        <f t="shared" si="0"/>
        <v>-6.2570457043848475E-3</v>
      </c>
      <c r="I43">
        <f t="shared" si="0"/>
        <v>9.0695835186934772</v>
      </c>
      <c r="K43">
        <v>0</v>
      </c>
      <c r="L43">
        <v>0</v>
      </c>
      <c r="N43">
        <v>0</v>
      </c>
      <c r="O43">
        <v>0</v>
      </c>
      <c r="P43">
        <v>0</v>
      </c>
      <c r="R43">
        <v>0.33311742102047731</v>
      </c>
      <c r="S43">
        <v>8.663143534330206E-2</v>
      </c>
      <c r="U43">
        <v>-2.803713569752516</v>
      </c>
      <c r="V43">
        <v>-2.7321653514185464</v>
      </c>
      <c r="X43">
        <v>0.54066146927595526</v>
      </c>
      <c r="Y43">
        <v>0.61230424660954752</v>
      </c>
      <c r="Z43">
        <v>0.63650464965534281</v>
      </c>
      <c r="AA43">
        <v>0.99426958668889553</v>
      </c>
      <c r="AB43">
        <v>0.6276618551708657</v>
      </c>
      <c r="AC43" s="8">
        <v>42.73</v>
      </c>
      <c r="AD43" s="8">
        <v>10</v>
      </c>
      <c r="AE43" s="8">
        <v>16.38</v>
      </c>
      <c r="AF43" s="8">
        <v>9.3000000000000007</v>
      </c>
      <c r="AG43" s="8">
        <v>35.68</v>
      </c>
      <c r="AH43" s="8">
        <v>9.8000000000000007</v>
      </c>
      <c r="AI43" s="8">
        <v>5.6</v>
      </c>
      <c r="AJ43" s="8">
        <v>6.2</v>
      </c>
      <c r="AK43" s="8">
        <v>21.6</v>
      </c>
      <c r="AL43">
        <v>2360</v>
      </c>
      <c r="AM43">
        <v>10351</v>
      </c>
      <c r="AN43">
        <v>548</v>
      </c>
      <c r="AO43">
        <v>2.6320000000000001</v>
      </c>
      <c r="AP43">
        <v>4370</v>
      </c>
      <c r="AQ43">
        <v>0.77100000000000002</v>
      </c>
      <c r="AR43">
        <v>1.45</v>
      </c>
      <c r="AS43">
        <v>35.770000000000003</v>
      </c>
      <c r="AT43" s="9">
        <f t="shared" si="2"/>
        <v>24.668965517241382</v>
      </c>
      <c r="AU43">
        <v>8.1426957565487693E-2</v>
      </c>
      <c r="AV43">
        <v>0.25998688211048421</v>
      </c>
      <c r="AW43">
        <v>20.562357167994936</v>
      </c>
      <c r="AX43">
        <v>2.7759999999999998</v>
      </c>
      <c r="AY43">
        <v>0.38</v>
      </c>
      <c r="AZ43">
        <v>0.42199999999999999</v>
      </c>
      <c r="BA43">
        <v>4.8239999999999998</v>
      </c>
      <c r="BB43">
        <v>0.44619999999999999</v>
      </c>
      <c r="BC43">
        <v>6.1</v>
      </c>
      <c r="BD43">
        <v>0.1416005881320806</v>
      </c>
      <c r="BE43">
        <v>77.410940707643988</v>
      </c>
    </row>
    <row r="44" spans="1:57">
      <c r="A44">
        <v>33</v>
      </c>
      <c r="B44" t="s">
        <v>199</v>
      </c>
      <c r="C44">
        <v>3</v>
      </c>
      <c r="D44" s="7">
        <v>43194.447916666664</v>
      </c>
      <c r="E44" s="7" t="s">
        <v>204</v>
      </c>
      <c r="F44">
        <v>6.0289255526681383E-6</v>
      </c>
      <c r="G44">
        <v>0.15661566703197827</v>
      </c>
      <c r="H44">
        <f t="shared" si="0"/>
        <v>5.2089916775052713E-4</v>
      </c>
      <c r="I44">
        <f t="shared" si="0"/>
        <v>13.531593631562922</v>
      </c>
      <c r="K44">
        <v>0</v>
      </c>
      <c r="L44">
        <v>0</v>
      </c>
      <c r="N44">
        <v>0</v>
      </c>
      <c r="O44">
        <v>0</v>
      </c>
      <c r="P44">
        <v>0</v>
      </c>
      <c r="R44">
        <v>0.12811428860997123</v>
      </c>
      <c r="S44">
        <v>0.48151435293345057</v>
      </c>
      <c r="U44">
        <v>9.898526921997389</v>
      </c>
      <c r="V44">
        <v>9.0952830103950966</v>
      </c>
      <c r="X44">
        <v>0.54066146927595526</v>
      </c>
      <c r="Y44">
        <v>0.61230424660954752</v>
      </c>
      <c r="Z44">
        <v>0.63650464965534281</v>
      </c>
      <c r="AA44">
        <v>0.99426958668889553</v>
      </c>
      <c r="AB44">
        <v>0.6276618551708657</v>
      </c>
      <c r="AC44" s="8">
        <v>42.73</v>
      </c>
      <c r="AD44" s="8">
        <v>10</v>
      </c>
      <c r="AE44" s="8">
        <v>16.38</v>
      </c>
      <c r="AF44" s="8">
        <v>9.3000000000000007</v>
      </c>
      <c r="AG44" s="8">
        <v>35.68</v>
      </c>
      <c r="AH44" s="8">
        <v>9.8000000000000007</v>
      </c>
      <c r="AI44" s="8">
        <v>5.6</v>
      </c>
      <c r="AJ44" s="8">
        <v>6.2</v>
      </c>
      <c r="AK44" s="8">
        <v>21.6</v>
      </c>
      <c r="AL44">
        <v>2360</v>
      </c>
      <c r="AM44">
        <v>10351</v>
      </c>
      <c r="AN44">
        <v>548</v>
      </c>
      <c r="AO44">
        <v>2.6320000000000001</v>
      </c>
      <c r="AP44">
        <v>4370</v>
      </c>
      <c r="AQ44">
        <v>0.77100000000000002</v>
      </c>
      <c r="AR44">
        <v>1.45</v>
      </c>
      <c r="AS44">
        <v>35.770000000000003</v>
      </c>
      <c r="AT44" s="9">
        <f t="shared" si="2"/>
        <v>24.668965517241382</v>
      </c>
      <c r="AU44">
        <v>8.1426957565487693E-2</v>
      </c>
      <c r="AV44">
        <v>0.25998688211048421</v>
      </c>
      <c r="AW44">
        <v>20.562357167994936</v>
      </c>
      <c r="AX44">
        <v>2.7759999999999998</v>
      </c>
      <c r="AY44">
        <v>0.38</v>
      </c>
      <c r="AZ44">
        <v>0.42199999999999999</v>
      </c>
      <c r="BA44">
        <v>4.8239999999999998</v>
      </c>
      <c r="BB44">
        <v>0.44619999999999999</v>
      </c>
      <c r="BC44">
        <v>6.1</v>
      </c>
      <c r="BD44">
        <v>0.1416005881320806</v>
      </c>
      <c r="BE44">
        <v>77.410940707643988</v>
      </c>
    </row>
    <row r="45" spans="1:57">
      <c r="A45">
        <v>41</v>
      </c>
      <c r="B45" t="s">
        <v>205</v>
      </c>
      <c r="C45">
        <v>4</v>
      </c>
      <c r="D45" s="7">
        <v>43152.409722222219</v>
      </c>
      <c r="E45" s="7" t="s">
        <v>206</v>
      </c>
      <c r="F45">
        <v>4.0067762818342775E-4</v>
      </c>
      <c r="G45">
        <v>0.22972006827756497</v>
      </c>
      <c r="H45">
        <f t="shared" si="0"/>
        <v>3.4618547075048155E-2</v>
      </c>
      <c r="I45">
        <f t="shared" si="0"/>
        <v>19.847813899181617</v>
      </c>
      <c r="J45">
        <f>AVERAGE(I45:I47)</f>
        <v>18.227463470321677</v>
      </c>
      <c r="K45">
        <v>8.3053831271211413E-3</v>
      </c>
      <c r="L45">
        <v>8.3053831271211413E-3</v>
      </c>
      <c r="M45">
        <f>AVERAGE(L45:L47)</f>
        <v>1.0104430013064826E-2</v>
      </c>
      <c r="N45">
        <v>0</v>
      </c>
      <c r="O45">
        <v>1.5835730018716325</v>
      </c>
      <c r="P45">
        <v>0</v>
      </c>
      <c r="R45">
        <v>2.4468523722060893</v>
      </c>
      <c r="S45">
        <v>1.9243582146592839</v>
      </c>
      <c r="U45">
        <v>-22.285543417220055</v>
      </c>
      <c r="V45">
        <v>-23.388529919592557</v>
      </c>
      <c r="X45">
        <v>0</v>
      </c>
      <c r="Y45">
        <v>0.32861151667650379</v>
      </c>
      <c r="Z45">
        <v>0.33613506289098843</v>
      </c>
      <c r="AA45">
        <v>0.64584008248386493</v>
      </c>
      <c r="AB45">
        <v>0.39162232567221539</v>
      </c>
      <c r="AC45" s="11">
        <v>51.55</v>
      </c>
      <c r="AD45" s="11">
        <v>11.75</v>
      </c>
      <c r="AE45" s="11">
        <v>19.18</v>
      </c>
      <c r="AF45" s="11">
        <v>16.91</v>
      </c>
      <c r="AG45" s="11">
        <v>47.84</v>
      </c>
      <c r="AH45" s="11">
        <v>0.41</v>
      </c>
      <c r="AI45" s="11">
        <v>0.21</v>
      </c>
      <c r="AJ45" s="11">
        <v>0</v>
      </c>
      <c r="AK45" s="11">
        <v>0.62</v>
      </c>
      <c r="AL45">
        <v>3826</v>
      </c>
      <c r="AM45">
        <v>12612</v>
      </c>
      <c r="AN45">
        <v>514</v>
      </c>
      <c r="AO45">
        <v>3.0609999999999999</v>
      </c>
      <c r="AP45">
        <v>5000</v>
      </c>
      <c r="AQ45">
        <v>0.97499999999999998</v>
      </c>
      <c r="AR45">
        <v>1.95</v>
      </c>
      <c r="AS45">
        <v>29.26</v>
      </c>
      <c r="AT45" s="9">
        <f t="shared" si="2"/>
        <v>15.005128205128207</v>
      </c>
      <c r="AU45">
        <v>0.16124761703029034</v>
      </c>
      <c r="AV45">
        <v>0.32883886714733535</v>
      </c>
      <c r="AW45">
        <v>8.3390002093755662</v>
      </c>
      <c r="AX45">
        <v>3.1419999999999999</v>
      </c>
      <c r="AY45">
        <v>2.1160000000000001</v>
      </c>
      <c r="AZ45">
        <v>11.218999999999999</v>
      </c>
      <c r="BA45">
        <v>6.4139999999999997</v>
      </c>
      <c r="BB45">
        <v>1.5298</v>
      </c>
      <c r="BC45">
        <v>6.2</v>
      </c>
      <c r="BD45">
        <v>5.5842378843705673E-2</v>
      </c>
      <c r="BE45">
        <v>92.782506604050496</v>
      </c>
    </row>
    <row r="46" spans="1:57">
      <c r="A46">
        <v>41</v>
      </c>
      <c r="B46" t="s">
        <v>205</v>
      </c>
      <c r="C46">
        <v>4</v>
      </c>
      <c r="D46" s="7">
        <v>43187.416666666664</v>
      </c>
      <c r="E46" s="7" t="s">
        <v>207</v>
      </c>
      <c r="F46">
        <v>2.4385663559584091E-4</v>
      </c>
      <c r="G46">
        <v>0.20597560738160106</v>
      </c>
      <c r="H46">
        <f t="shared" si="0"/>
        <v>2.1069213315480652E-2</v>
      </c>
      <c r="I46">
        <f t="shared" si="0"/>
        <v>17.796292477770333</v>
      </c>
      <c r="K46">
        <v>0</v>
      </c>
      <c r="L46">
        <v>0</v>
      </c>
      <c r="N46">
        <v>0</v>
      </c>
      <c r="O46">
        <v>0</v>
      </c>
      <c r="P46">
        <v>0</v>
      </c>
      <c r="R46">
        <v>0.79801636058801761</v>
      </c>
      <c r="S46">
        <v>0.47325560078146561</v>
      </c>
      <c r="U46">
        <v>-7.1516754211403395</v>
      </c>
      <c r="V46">
        <v>-6.68062495139083</v>
      </c>
      <c r="X46">
        <v>0</v>
      </c>
      <c r="Y46">
        <v>0.32861151667650379</v>
      </c>
      <c r="Z46">
        <v>0.33613506289098843</v>
      </c>
      <c r="AA46">
        <v>0.64584008248386493</v>
      </c>
      <c r="AB46">
        <v>0.39162232567221539</v>
      </c>
      <c r="AC46" s="11">
        <v>51.55</v>
      </c>
      <c r="AD46" s="11">
        <v>11.75</v>
      </c>
      <c r="AE46" s="11">
        <v>19.18</v>
      </c>
      <c r="AF46" s="11">
        <v>16.91</v>
      </c>
      <c r="AG46" s="11">
        <v>47.84</v>
      </c>
      <c r="AH46" s="11">
        <v>0.41</v>
      </c>
      <c r="AI46" s="11">
        <v>0.21</v>
      </c>
      <c r="AJ46" s="11">
        <v>0</v>
      </c>
      <c r="AK46" s="11">
        <v>0.62</v>
      </c>
      <c r="AL46">
        <v>3826</v>
      </c>
      <c r="AM46">
        <v>12612</v>
      </c>
      <c r="AN46">
        <v>514</v>
      </c>
      <c r="AO46">
        <v>3.0609999999999999</v>
      </c>
      <c r="AP46">
        <v>5000</v>
      </c>
      <c r="AQ46">
        <v>0.97499999999999998</v>
      </c>
      <c r="AR46">
        <v>1.95</v>
      </c>
      <c r="AS46">
        <v>29.26</v>
      </c>
      <c r="AT46" s="9">
        <f t="shared" si="2"/>
        <v>15.005128205128207</v>
      </c>
      <c r="AU46">
        <v>0.16124761703029034</v>
      </c>
      <c r="AV46">
        <v>0.32883886714733535</v>
      </c>
      <c r="AW46">
        <v>8.3390002093755662</v>
      </c>
      <c r="AX46">
        <v>3.1419999999999999</v>
      </c>
      <c r="AY46">
        <v>2.1160000000000001</v>
      </c>
      <c r="AZ46">
        <v>11.218999999999999</v>
      </c>
      <c r="BA46">
        <v>6.4139999999999997</v>
      </c>
      <c r="BB46">
        <v>1.5298</v>
      </c>
      <c r="BC46">
        <v>6.2</v>
      </c>
      <c r="BD46">
        <v>5.5842378843705673E-2</v>
      </c>
      <c r="BE46">
        <v>92.782506604050496</v>
      </c>
    </row>
    <row r="47" spans="1:57">
      <c r="A47">
        <v>41</v>
      </c>
      <c r="B47" t="s">
        <v>205</v>
      </c>
      <c r="C47">
        <v>4</v>
      </c>
      <c r="D47" s="7">
        <v>43194.447916666664</v>
      </c>
      <c r="E47" s="7" t="s">
        <v>208</v>
      </c>
      <c r="F47">
        <v>5.196138127140865E-4</v>
      </c>
      <c r="G47">
        <v>0.19720236150478107</v>
      </c>
      <c r="H47">
        <f t="shared" si="0"/>
        <v>4.4894633418497081E-2</v>
      </c>
      <c r="I47">
        <f t="shared" si="0"/>
        <v>17.038284034013081</v>
      </c>
      <c r="K47">
        <v>2.2007906912073341E-2</v>
      </c>
      <c r="L47">
        <v>2.2007906912073341E-2</v>
      </c>
      <c r="N47">
        <v>0</v>
      </c>
      <c r="O47">
        <v>4.1005476972986106</v>
      </c>
      <c r="P47">
        <v>0</v>
      </c>
      <c r="R47">
        <v>-1.7996967819422234</v>
      </c>
      <c r="S47">
        <v>0.86566018046736826</v>
      </c>
      <c r="U47">
        <v>-57.10651622347882</v>
      </c>
      <c r="V47">
        <v>10.05410541648094</v>
      </c>
      <c r="X47">
        <v>0</v>
      </c>
      <c r="Y47">
        <v>0.32861151667650379</v>
      </c>
      <c r="Z47">
        <v>0.33613506289098843</v>
      </c>
      <c r="AA47">
        <v>0.64584008248386493</v>
      </c>
      <c r="AB47">
        <v>0.39162232567221539</v>
      </c>
      <c r="AC47" s="11">
        <v>51.55</v>
      </c>
      <c r="AD47" s="11">
        <v>11.75</v>
      </c>
      <c r="AE47" s="11">
        <v>19.18</v>
      </c>
      <c r="AF47" s="11">
        <v>16.91</v>
      </c>
      <c r="AG47" s="11">
        <v>47.84</v>
      </c>
      <c r="AH47" s="11">
        <v>0.41</v>
      </c>
      <c r="AI47" s="11">
        <v>0.21</v>
      </c>
      <c r="AJ47" s="11">
        <v>0</v>
      </c>
      <c r="AK47" s="11">
        <v>0.62</v>
      </c>
      <c r="AL47">
        <v>3826</v>
      </c>
      <c r="AM47">
        <v>12612</v>
      </c>
      <c r="AN47">
        <v>514</v>
      </c>
      <c r="AO47">
        <v>3.0609999999999999</v>
      </c>
      <c r="AP47">
        <v>5000</v>
      </c>
      <c r="AQ47">
        <v>0.97499999999999998</v>
      </c>
      <c r="AR47">
        <v>1.95</v>
      </c>
      <c r="AS47">
        <v>29.26</v>
      </c>
      <c r="AT47" s="9">
        <f t="shared" si="2"/>
        <v>15.005128205128207</v>
      </c>
      <c r="AU47">
        <v>0.16124761703029034</v>
      </c>
      <c r="AV47">
        <v>0.32883886714733535</v>
      </c>
      <c r="AW47">
        <v>8.3390002093755662</v>
      </c>
      <c r="AX47">
        <v>3.1419999999999999</v>
      </c>
      <c r="AY47">
        <v>2.1160000000000001</v>
      </c>
      <c r="AZ47">
        <v>11.218999999999999</v>
      </c>
      <c r="BA47">
        <v>6.4139999999999997</v>
      </c>
      <c r="BB47">
        <v>1.5298</v>
      </c>
      <c r="BC47">
        <v>6.2</v>
      </c>
      <c r="BD47">
        <v>5.5842378843705673E-2</v>
      </c>
      <c r="BE47">
        <v>92.782506604050496</v>
      </c>
    </row>
    <row r="48" spans="1:57">
      <c r="A48">
        <v>42</v>
      </c>
      <c r="B48" t="s">
        <v>209</v>
      </c>
      <c r="C48">
        <v>4</v>
      </c>
      <c r="D48" s="7">
        <v>43143.447916666664</v>
      </c>
      <c r="E48" s="7" t="s">
        <v>210</v>
      </c>
      <c r="F48">
        <v>3.2042899790535805E-4</v>
      </c>
      <c r="G48">
        <v>0.24871004998605761</v>
      </c>
      <c r="H48">
        <f t="shared" si="0"/>
        <v>2.7685065419022933E-2</v>
      </c>
      <c r="I48">
        <f t="shared" si="0"/>
        <v>21.488548318795381</v>
      </c>
      <c r="J48">
        <f>AVERAGE(I48:I51)</f>
        <v>18.543412062813267</v>
      </c>
      <c r="K48">
        <v>3.278839289257022E-3</v>
      </c>
      <c r="L48">
        <v>3.278839289257022E-3</v>
      </c>
      <c r="M48">
        <f>AVERAGE(L48:L51)</f>
        <v>1.9005580464819187E-3</v>
      </c>
      <c r="N48">
        <v>0</v>
      </c>
      <c r="O48">
        <v>0.63402718776550504</v>
      </c>
      <c r="P48">
        <v>0</v>
      </c>
      <c r="Q48">
        <v>4</v>
      </c>
      <c r="R48">
        <v>0.44725603988438511</v>
      </c>
      <c r="S48">
        <v>-0.10300696221923129</v>
      </c>
      <c r="T48">
        <v>2.1374065433778329</v>
      </c>
      <c r="U48">
        <v>1.9679286049924465</v>
      </c>
      <c r="V48">
        <v>4.5212720891016769</v>
      </c>
      <c r="W48">
        <v>2.7789497369649863</v>
      </c>
      <c r="AC48" s="10">
        <v>51.55</v>
      </c>
      <c r="AD48" s="10">
        <v>11.75</v>
      </c>
      <c r="AE48" s="10">
        <v>19.18</v>
      </c>
      <c r="AF48" s="10">
        <v>16.91</v>
      </c>
      <c r="AG48">
        <f>SUM(AD48:AF48)</f>
        <v>47.84</v>
      </c>
      <c r="AH48" s="10">
        <v>0.41</v>
      </c>
      <c r="AI48" s="10">
        <v>0.21</v>
      </c>
      <c r="AJ48" s="10">
        <v>0</v>
      </c>
      <c r="AK48">
        <f>SUM(AH48:AJ48)</f>
        <v>0.62</v>
      </c>
      <c r="AT48" s="9"/>
      <c r="AU48">
        <v>9.7984184141778008E-2</v>
      </c>
      <c r="AV48">
        <v>0.40840711444673128</v>
      </c>
      <c r="AW48">
        <v>29.625590817767513</v>
      </c>
      <c r="AX48">
        <v>0.14899999999999999</v>
      </c>
      <c r="AY48">
        <v>0</v>
      </c>
      <c r="AZ48">
        <v>0</v>
      </c>
      <c r="BA48">
        <v>7.048</v>
      </c>
      <c r="BB48">
        <v>3.714</v>
      </c>
      <c r="BC48">
        <v>6.2</v>
      </c>
    </row>
    <row r="49" spans="1:57">
      <c r="A49">
        <v>42</v>
      </c>
      <c r="B49" t="s">
        <v>209</v>
      </c>
      <c r="C49">
        <v>4</v>
      </c>
      <c r="D49" s="7">
        <v>43152.409722222219</v>
      </c>
      <c r="E49" s="7" t="s">
        <v>211</v>
      </c>
      <c r="F49">
        <v>-4.0186881330646873E-6</v>
      </c>
      <c r="G49">
        <v>0.17912832120300506</v>
      </c>
      <c r="H49">
        <f t="shared" si="0"/>
        <v>-3.4721465469678901E-4</v>
      </c>
      <c r="I49">
        <f t="shared" si="0"/>
        <v>15.476686951939637</v>
      </c>
      <c r="K49">
        <v>1.2052110275114974E-2</v>
      </c>
      <c r="L49">
        <v>4.3233928966706532E-3</v>
      </c>
      <c r="N49">
        <v>7.7287173784443206E-3</v>
      </c>
      <c r="O49">
        <v>2.3178793832100153</v>
      </c>
      <c r="P49">
        <v>64.1275030017147</v>
      </c>
      <c r="R49">
        <v>1.3394895240373528</v>
      </c>
      <c r="S49">
        <v>0.60384629023371794</v>
      </c>
      <c r="T49">
        <v>-0.48746293642823513</v>
      </c>
      <c r="U49">
        <v>21.945296161496881</v>
      </c>
      <c r="V49">
        <v>-3.1294338826684709</v>
      </c>
      <c r="W49">
        <v>5.8490322405814563</v>
      </c>
      <c r="AC49" s="10">
        <v>51.55</v>
      </c>
      <c r="AD49" s="10">
        <v>11.75</v>
      </c>
      <c r="AE49" s="10">
        <v>19.18</v>
      </c>
      <c r="AF49" s="10">
        <v>16.91</v>
      </c>
      <c r="AG49">
        <f>SUM(AD49:AF49)</f>
        <v>47.84</v>
      </c>
      <c r="AH49" s="10">
        <v>0.41</v>
      </c>
      <c r="AI49" s="10">
        <v>0.21</v>
      </c>
      <c r="AJ49" s="10">
        <v>0</v>
      </c>
      <c r="AK49">
        <f>SUM(AH49:AJ49)</f>
        <v>0.62</v>
      </c>
      <c r="AT49" s="9"/>
      <c r="AU49">
        <v>9.7984184141778008E-2</v>
      </c>
      <c r="AV49">
        <v>0.40840711444673128</v>
      </c>
      <c r="AW49">
        <v>29.625590817767513</v>
      </c>
      <c r="AX49">
        <v>0.14899999999999999</v>
      </c>
      <c r="AY49">
        <v>0</v>
      </c>
      <c r="AZ49">
        <v>0</v>
      </c>
      <c r="BA49">
        <v>7.048</v>
      </c>
      <c r="BB49">
        <v>3.714</v>
      </c>
      <c r="BC49">
        <v>6.2</v>
      </c>
    </row>
    <row r="50" spans="1:57">
      <c r="A50">
        <v>42</v>
      </c>
      <c r="B50" t="s">
        <v>209</v>
      </c>
      <c r="C50">
        <v>4</v>
      </c>
      <c r="D50" s="7">
        <v>43187.416666666664</v>
      </c>
      <c r="E50" s="7" t="s">
        <v>212</v>
      </c>
      <c r="F50">
        <v>-7.3477633311948085E-6</v>
      </c>
      <c r="G50">
        <v>0.22151878556629059</v>
      </c>
      <c r="H50">
        <f t="shared" si="0"/>
        <v>-6.3484675181523149E-4</v>
      </c>
      <c r="I50">
        <f t="shared" si="0"/>
        <v>19.139223072927507</v>
      </c>
      <c r="K50">
        <v>1.3915244417450188</v>
      </c>
      <c r="L50">
        <v>0</v>
      </c>
      <c r="N50">
        <v>1.3915244417450188</v>
      </c>
      <c r="O50">
        <v>261.74228376146453</v>
      </c>
      <c r="P50">
        <v>100</v>
      </c>
      <c r="S50">
        <v>0.22471770753008488</v>
      </c>
      <c r="T50">
        <v>-1.6342318625357479</v>
      </c>
      <c r="V50">
        <v>-4.5810116362510529</v>
      </c>
      <c r="W50">
        <v>0.98341460687145921</v>
      </c>
      <c r="AC50" s="10">
        <v>51.55</v>
      </c>
      <c r="AD50" s="10">
        <v>11.75</v>
      </c>
      <c r="AE50" s="10">
        <v>19.18</v>
      </c>
      <c r="AF50" s="10">
        <v>16.91</v>
      </c>
      <c r="AG50">
        <f>SUM(AD50:AF50)</f>
        <v>47.84</v>
      </c>
      <c r="AH50" s="10">
        <v>0.41</v>
      </c>
      <c r="AI50" s="10">
        <v>0.21</v>
      </c>
      <c r="AJ50" s="10">
        <v>0</v>
      </c>
      <c r="AK50">
        <f>SUM(AH50:AJ50)</f>
        <v>0.62</v>
      </c>
      <c r="AT50" s="9"/>
      <c r="AU50">
        <v>9.7984184141778008E-2</v>
      </c>
      <c r="AV50">
        <v>0.40840711444673128</v>
      </c>
      <c r="AW50">
        <v>29.625590817767513</v>
      </c>
      <c r="AX50">
        <v>0.14899999999999999</v>
      </c>
      <c r="AY50">
        <v>0</v>
      </c>
      <c r="AZ50">
        <v>0</v>
      </c>
      <c r="BA50">
        <v>7.048</v>
      </c>
      <c r="BB50">
        <v>3.714</v>
      </c>
      <c r="BC50">
        <v>6.2</v>
      </c>
    </row>
    <row r="51" spans="1:57">
      <c r="A51">
        <v>42</v>
      </c>
      <c r="B51" t="s">
        <v>209</v>
      </c>
      <c r="C51">
        <v>4</v>
      </c>
      <c r="D51" s="7">
        <v>43194.447916666664</v>
      </c>
      <c r="E51" s="7" t="s">
        <v>213</v>
      </c>
      <c r="F51">
        <v>5.999012663055869E-6</v>
      </c>
      <c r="G51">
        <v>0.20913414244896467</v>
      </c>
      <c r="H51">
        <f t="shared" si="0"/>
        <v>5.1831469408802704E-4</v>
      </c>
      <c r="I51">
        <f t="shared" si="0"/>
        <v>18.069189907590545</v>
      </c>
      <c r="K51">
        <v>4.3752591544070274</v>
      </c>
      <c r="L51">
        <v>0</v>
      </c>
      <c r="N51">
        <v>4.3752591544070274</v>
      </c>
      <c r="O51">
        <v>822.9753562119555</v>
      </c>
      <c r="P51">
        <v>100</v>
      </c>
      <c r="R51">
        <v>0.2024082417158207</v>
      </c>
      <c r="S51">
        <v>0.43738410607005529</v>
      </c>
      <c r="T51">
        <v>-0.74415469634193288</v>
      </c>
      <c r="U51">
        <v>12.733563954365337</v>
      </c>
      <c r="V51">
        <v>-11.500093386841277</v>
      </c>
      <c r="W51">
        <v>8.2315490044229342</v>
      </c>
      <c r="AC51" s="10">
        <v>51.55</v>
      </c>
      <c r="AD51" s="10">
        <v>11.75</v>
      </c>
      <c r="AE51" s="10">
        <v>19.18</v>
      </c>
      <c r="AF51" s="10">
        <v>16.91</v>
      </c>
      <c r="AG51">
        <f>SUM(AD51:AF51)</f>
        <v>47.84</v>
      </c>
      <c r="AH51" s="10">
        <v>0.41</v>
      </c>
      <c r="AI51" s="10">
        <v>0.21</v>
      </c>
      <c r="AJ51" s="10">
        <v>0</v>
      </c>
      <c r="AK51">
        <f>SUM(AH51:AJ51)</f>
        <v>0.62</v>
      </c>
      <c r="AT51" s="9"/>
      <c r="AU51">
        <v>9.7984184141778008E-2</v>
      </c>
      <c r="AV51">
        <v>0.40840711444673128</v>
      </c>
      <c r="AW51">
        <v>29.625590817767513</v>
      </c>
      <c r="AX51">
        <v>0.14899999999999999</v>
      </c>
      <c r="AY51">
        <v>0</v>
      </c>
      <c r="AZ51">
        <v>0</v>
      </c>
      <c r="BA51">
        <v>7.048</v>
      </c>
      <c r="BB51">
        <v>3.714</v>
      </c>
      <c r="BC51">
        <v>6.2</v>
      </c>
    </row>
    <row r="52" spans="1:57">
      <c r="A52">
        <v>43</v>
      </c>
      <c r="B52" t="s">
        <v>214</v>
      </c>
      <c r="C52">
        <v>4</v>
      </c>
      <c r="D52" s="7">
        <v>43158.409722222219</v>
      </c>
      <c r="E52" s="7" t="s">
        <v>215</v>
      </c>
      <c r="F52">
        <v>-1.4399305738980407E-6</v>
      </c>
      <c r="G52">
        <v>0.17557963975734836</v>
      </c>
      <c r="H52">
        <f t="shared" si="0"/>
        <v>-1.2441000158479071E-4</v>
      </c>
      <c r="I52">
        <f t="shared" si="0"/>
        <v>15.170080875034897</v>
      </c>
      <c r="J52">
        <f>AVERAGE(I52:I55)</f>
        <v>16.063132720705603</v>
      </c>
      <c r="K52">
        <v>0</v>
      </c>
      <c r="L52">
        <v>0</v>
      </c>
      <c r="M52">
        <f>AVERAGE(L52:L55)</f>
        <v>0.26921165508271205</v>
      </c>
      <c r="N52">
        <v>0</v>
      </c>
      <c r="O52">
        <v>-1.9207451764485137</v>
      </c>
      <c r="P52">
        <v>0</v>
      </c>
      <c r="R52">
        <v>0.43347180055060114</v>
      </c>
      <c r="S52">
        <v>0.30826368526680425</v>
      </c>
      <c r="T52">
        <v>0.56287274455528036</v>
      </c>
      <c r="U52">
        <v>-12.029290351425797</v>
      </c>
      <c r="V52">
        <v>-5.813915771519107</v>
      </c>
      <c r="W52">
        <v>-10.763335621950791</v>
      </c>
      <c r="X52">
        <v>0</v>
      </c>
      <c r="Y52">
        <v>0.32434162334383509</v>
      </c>
      <c r="Z52">
        <v>0.32424205787598409</v>
      </c>
      <c r="AA52">
        <v>0.65332370867144096</v>
      </c>
      <c r="AB52">
        <v>0.37884838312792024</v>
      </c>
      <c r="AC52" s="11">
        <v>51.55</v>
      </c>
      <c r="AD52" s="11">
        <v>11.75</v>
      </c>
      <c r="AE52" s="11">
        <v>19.18</v>
      </c>
      <c r="AF52" s="11">
        <v>16.91</v>
      </c>
      <c r="AG52" s="11">
        <v>47.84</v>
      </c>
      <c r="AH52" s="11">
        <v>0.41</v>
      </c>
      <c r="AI52" s="11">
        <v>0.21</v>
      </c>
      <c r="AJ52" s="11">
        <v>0</v>
      </c>
      <c r="AK52" s="11">
        <v>0.62</v>
      </c>
      <c r="AL52">
        <v>3972</v>
      </c>
      <c r="AM52">
        <v>10371</v>
      </c>
      <c r="AN52">
        <v>499</v>
      </c>
      <c r="AO52">
        <v>3.048</v>
      </c>
      <c r="AP52">
        <v>5199</v>
      </c>
      <c r="AQ52">
        <v>1.028</v>
      </c>
      <c r="AR52">
        <v>2.33</v>
      </c>
      <c r="AS52">
        <v>29.52</v>
      </c>
      <c r="AT52" s="9">
        <f>AS52/AR52</f>
        <v>12.669527896995708</v>
      </c>
      <c r="AU52">
        <v>9.8972675280661018E-2</v>
      </c>
      <c r="AV52">
        <v>0.38268808501662349</v>
      </c>
      <c r="AW52">
        <v>8.4401241552586619</v>
      </c>
      <c r="AX52">
        <v>5.5179999999999998</v>
      </c>
      <c r="AY52">
        <v>0.29599999999999999</v>
      </c>
      <c r="AZ52">
        <v>0.52800000000000002</v>
      </c>
      <c r="BA52">
        <v>6.298</v>
      </c>
      <c r="BB52">
        <v>3.88</v>
      </c>
      <c r="BC52">
        <v>6.1</v>
      </c>
      <c r="BD52">
        <v>4.2017661955775637E-2</v>
      </c>
      <c r="BE52">
        <v>93.678018223234631</v>
      </c>
    </row>
    <row r="53" spans="1:57">
      <c r="A53">
        <v>43</v>
      </c>
      <c r="B53" t="s">
        <v>214</v>
      </c>
      <c r="C53">
        <v>4</v>
      </c>
      <c r="D53" s="7">
        <v>43164.420138888891</v>
      </c>
      <c r="E53" s="7" t="s">
        <v>216</v>
      </c>
      <c r="F53">
        <v>5.6509110863417924E-5</v>
      </c>
      <c r="G53">
        <v>0.19625213618491094</v>
      </c>
      <c r="H53">
        <f t="shared" si="0"/>
        <v>4.8823871785993091E-3</v>
      </c>
      <c r="I53">
        <f t="shared" si="0"/>
        <v>16.956184566376308</v>
      </c>
      <c r="K53">
        <v>0.79301505288186291</v>
      </c>
      <c r="L53">
        <v>0.79301505288186291</v>
      </c>
      <c r="N53">
        <v>0</v>
      </c>
      <c r="O53">
        <v>236.39024981453053</v>
      </c>
      <c r="P53">
        <v>0</v>
      </c>
      <c r="R53">
        <v>0.20125173043964981</v>
      </c>
      <c r="S53">
        <v>0.43190008540637181</v>
      </c>
      <c r="T53">
        <v>8.6016216270823148E-2</v>
      </c>
      <c r="U53">
        <v>-14.559399175508446</v>
      </c>
      <c r="V53">
        <v>10.671989600986354</v>
      </c>
      <c r="W53">
        <v>0.38286801603520704</v>
      </c>
      <c r="X53">
        <v>0</v>
      </c>
      <c r="Y53">
        <v>0.32434162334383509</v>
      </c>
      <c r="Z53">
        <v>0.32424205787598409</v>
      </c>
      <c r="AA53">
        <v>0.65332370867144096</v>
      </c>
      <c r="AB53">
        <v>0.37884838312792024</v>
      </c>
      <c r="AC53" s="11">
        <v>51.55</v>
      </c>
      <c r="AD53" s="11">
        <v>11.75</v>
      </c>
      <c r="AE53" s="11">
        <v>19.18</v>
      </c>
      <c r="AF53" s="11">
        <v>16.91</v>
      </c>
      <c r="AG53" s="11">
        <v>47.84</v>
      </c>
      <c r="AH53" s="11">
        <v>0.41</v>
      </c>
      <c r="AI53" s="11">
        <v>0.21</v>
      </c>
      <c r="AJ53" s="11">
        <v>0</v>
      </c>
      <c r="AK53" s="11">
        <v>0.62</v>
      </c>
      <c r="AL53">
        <v>3972</v>
      </c>
      <c r="AM53">
        <v>10371</v>
      </c>
      <c r="AN53">
        <v>499</v>
      </c>
      <c r="AO53">
        <v>3.048</v>
      </c>
      <c r="AP53">
        <v>5199</v>
      </c>
      <c r="AQ53">
        <v>1.028</v>
      </c>
      <c r="AR53">
        <v>2.33</v>
      </c>
      <c r="AS53">
        <v>29.52</v>
      </c>
      <c r="AT53" s="9">
        <f t="shared" ref="AT53:AT55" si="3">AS53/AR53</f>
        <v>12.669527896995708</v>
      </c>
      <c r="AU53">
        <v>9.8972675280661018E-2</v>
      </c>
      <c r="AV53">
        <v>0.38268808501662349</v>
      </c>
      <c r="AW53">
        <v>8.4401241552586619</v>
      </c>
      <c r="AX53">
        <v>5.5179999999999998</v>
      </c>
      <c r="AY53">
        <v>0.29599999999999999</v>
      </c>
      <c r="AZ53">
        <v>0.52800000000000002</v>
      </c>
      <c r="BA53">
        <v>6.298</v>
      </c>
      <c r="BB53">
        <v>3.88</v>
      </c>
      <c r="BC53">
        <v>6.1</v>
      </c>
      <c r="BD53">
        <v>4.2017661955775637E-2</v>
      </c>
      <c r="BE53">
        <v>93.678018223234631</v>
      </c>
    </row>
    <row r="54" spans="1:57">
      <c r="A54">
        <v>43</v>
      </c>
      <c r="B54" t="s">
        <v>214</v>
      </c>
      <c r="C54">
        <v>4</v>
      </c>
      <c r="D54" s="7">
        <v>43187.416666666664</v>
      </c>
      <c r="K54">
        <v>2.4588926960153659</v>
      </c>
      <c r="L54">
        <v>0</v>
      </c>
      <c r="N54">
        <v>2.4588926960153659</v>
      </c>
      <c r="O54">
        <v>462.51159553644288</v>
      </c>
      <c r="P54">
        <v>100</v>
      </c>
      <c r="R54">
        <v>5.9600584805904896E-2</v>
      </c>
      <c r="S54">
        <v>-0.14278164079682601</v>
      </c>
      <c r="T54">
        <v>0.39515340001331895</v>
      </c>
      <c r="U54">
        <v>-9.3334623693227847</v>
      </c>
      <c r="V54">
        <v>-11.90073268278563</v>
      </c>
      <c r="W54">
        <v>-5.2654363506882893</v>
      </c>
      <c r="X54">
        <v>0</v>
      </c>
      <c r="Y54">
        <v>0.32434162334383509</v>
      </c>
      <c r="Z54">
        <v>0.32424205787598409</v>
      </c>
      <c r="AA54">
        <v>0.65332370867144096</v>
      </c>
      <c r="AB54">
        <v>0.37884838312792024</v>
      </c>
      <c r="AC54" s="11">
        <v>51.55</v>
      </c>
      <c r="AD54" s="11">
        <v>11.75</v>
      </c>
      <c r="AE54" s="11">
        <v>19.18</v>
      </c>
      <c r="AF54" s="11">
        <v>16.91</v>
      </c>
      <c r="AG54" s="11">
        <v>47.84</v>
      </c>
      <c r="AH54" s="11">
        <v>0.41</v>
      </c>
      <c r="AI54" s="11">
        <v>0.21</v>
      </c>
      <c r="AJ54" s="11">
        <v>0</v>
      </c>
      <c r="AK54" s="11">
        <v>0.62</v>
      </c>
      <c r="AL54">
        <v>3972</v>
      </c>
      <c r="AM54">
        <v>10371</v>
      </c>
      <c r="AN54">
        <v>499</v>
      </c>
      <c r="AO54">
        <v>3.048</v>
      </c>
      <c r="AP54">
        <v>5199</v>
      </c>
      <c r="AQ54">
        <v>1.028</v>
      </c>
      <c r="AR54">
        <v>2.33</v>
      </c>
      <c r="AS54">
        <v>29.52</v>
      </c>
      <c r="AT54" s="9">
        <f t="shared" si="3"/>
        <v>12.669527896995708</v>
      </c>
      <c r="AU54">
        <v>9.8972675280661018E-2</v>
      </c>
      <c r="AV54">
        <v>0.38268808501662349</v>
      </c>
      <c r="AW54">
        <v>8.4401241552586619</v>
      </c>
      <c r="AX54">
        <v>5.5179999999999998</v>
      </c>
      <c r="AY54">
        <v>0.29599999999999999</v>
      </c>
      <c r="AZ54">
        <v>0.52800000000000002</v>
      </c>
      <c r="BA54">
        <v>6.298</v>
      </c>
      <c r="BB54">
        <v>3.88</v>
      </c>
      <c r="BC54">
        <v>6.1</v>
      </c>
      <c r="BD54">
        <v>4.2017661955775637E-2</v>
      </c>
      <c r="BE54">
        <v>93.678018223234631</v>
      </c>
    </row>
    <row r="55" spans="1:57">
      <c r="A55">
        <v>43</v>
      </c>
      <c r="B55" t="s">
        <v>214</v>
      </c>
      <c r="C55">
        <v>4</v>
      </c>
      <c r="D55" s="12">
        <v>43194.447916666664</v>
      </c>
      <c r="K55">
        <v>0.28383156744898536</v>
      </c>
      <c r="L55">
        <v>0.28383156744898536</v>
      </c>
      <c r="N55">
        <v>0</v>
      </c>
      <c r="O55">
        <v>62.352367380073474</v>
      </c>
      <c r="P55">
        <v>0</v>
      </c>
      <c r="R55">
        <v>0.3208381970620855</v>
      </c>
      <c r="S55">
        <v>0.47989417074082424</v>
      </c>
      <c r="T55">
        <v>0.4477436368742132</v>
      </c>
      <c r="U55">
        <v>9.4746905004416107</v>
      </c>
      <c r="V55">
        <v>11.764797609977711</v>
      </c>
      <c r="W55">
        <v>12.50480623615409</v>
      </c>
      <c r="X55">
        <v>0</v>
      </c>
      <c r="Y55">
        <v>0.32434162334383509</v>
      </c>
      <c r="Z55">
        <v>0.32424205787598409</v>
      </c>
      <c r="AA55">
        <v>0.65332370867144096</v>
      </c>
      <c r="AB55">
        <v>0.37884838312792024</v>
      </c>
      <c r="AC55" s="11">
        <v>51.55</v>
      </c>
      <c r="AD55" s="11">
        <v>11.75</v>
      </c>
      <c r="AE55" s="11">
        <v>19.18</v>
      </c>
      <c r="AF55" s="11">
        <v>16.91</v>
      </c>
      <c r="AG55" s="11">
        <v>47.84</v>
      </c>
      <c r="AH55" s="11">
        <v>0.41</v>
      </c>
      <c r="AI55" s="11">
        <v>0.21</v>
      </c>
      <c r="AJ55" s="11">
        <v>0</v>
      </c>
      <c r="AK55" s="11">
        <v>0.62</v>
      </c>
      <c r="AL55">
        <v>3972</v>
      </c>
      <c r="AM55">
        <v>10371</v>
      </c>
      <c r="AN55">
        <v>499</v>
      </c>
      <c r="AO55">
        <v>3.048</v>
      </c>
      <c r="AP55">
        <v>5199</v>
      </c>
      <c r="AQ55">
        <v>1.028</v>
      </c>
      <c r="AR55">
        <v>2.33</v>
      </c>
      <c r="AS55">
        <v>29.52</v>
      </c>
      <c r="AT55" s="9">
        <f t="shared" si="3"/>
        <v>12.669527896995708</v>
      </c>
      <c r="AU55">
        <v>9.8972675280661018E-2</v>
      </c>
      <c r="AV55">
        <v>0.38268808501662349</v>
      </c>
      <c r="AW55">
        <v>8.4401241552586619</v>
      </c>
      <c r="AX55">
        <v>5.5179999999999998</v>
      </c>
      <c r="AY55">
        <v>0.29599999999999999</v>
      </c>
      <c r="AZ55">
        <v>0.52800000000000002</v>
      </c>
      <c r="BA55">
        <v>6.298</v>
      </c>
      <c r="BB55">
        <v>3.88</v>
      </c>
      <c r="BC55">
        <v>6.1</v>
      </c>
      <c r="BD55">
        <v>4.2017661955775637E-2</v>
      </c>
      <c r="BE55">
        <v>93.678018223234631</v>
      </c>
    </row>
    <row r="56" spans="1:57">
      <c r="D56" s="7"/>
    </row>
    <row r="57" spans="1:57">
      <c r="D57" s="7"/>
    </row>
    <row r="58" spans="1:57">
      <c r="D58" s="7"/>
    </row>
    <row r="59" spans="1:57">
      <c r="D59" s="7"/>
    </row>
    <row r="60" spans="1:57">
      <c r="D60" s="7"/>
    </row>
    <row r="61" spans="1:57">
      <c r="D61" s="7"/>
    </row>
    <row r="62" spans="1:57">
      <c r="D62" s="7"/>
    </row>
    <row r="63" spans="1:57">
      <c r="D63" s="7"/>
    </row>
    <row r="64" spans="1:57">
      <c r="D64" s="7"/>
    </row>
    <row r="65" spans="4:4">
      <c r="D65" s="7"/>
    </row>
    <row r="66" spans="4:4">
      <c r="D66" s="7"/>
    </row>
    <row r="67" spans="4:4">
      <c r="D67" s="7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14"/>
  <sheetViews>
    <sheetView zoomScale="80" zoomScaleNormal="80" workbookViewId="0">
      <selection activeCell="D25" sqref="D25"/>
    </sheetView>
  </sheetViews>
  <sheetFormatPr baseColWidth="10" defaultColWidth="11.42578125" defaultRowHeight="12.75"/>
  <cols>
    <col min="1" max="1" width="11.42578125" style="29"/>
    <col min="2" max="6" width="14.42578125" style="29" customWidth="1"/>
    <col min="7" max="7" width="11.42578125" style="29"/>
    <col min="8" max="8" width="18" style="29" bestFit="1" customWidth="1"/>
    <col min="9" max="9" width="13.28515625" style="29" bestFit="1" customWidth="1"/>
    <col min="10" max="10" width="11.42578125" style="29"/>
    <col min="11" max="11" width="14.5703125" style="29" bestFit="1" customWidth="1"/>
    <col min="12" max="13" width="11.42578125" style="29"/>
    <col min="14" max="14" width="13.42578125" style="29" customWidth="1"/>
    <col min="15" max="16384" width="11.42578125" style="29"/>
  </cols>
  <sheetData>
    <row r="1" spans="1:23" s="31" customFormat="1">
      <c r="A1" s="31" t="s">
        <v>299</v>
      </c>
      <c r="B1" s="31" t="s">
        <v>291</v>
      </c>
      <c r="C1" s="31" t="s">
        <v>320</v>
      </c>
      <c r="D1" s="31" t="s">
        <v>321</v>
      </c>
      <c r="E1" s="31" t="s">
        <v>296</v>
      </c>
      <c r="F1" s="31" t="s">
        <v>297</v>
      </c>
      <c r="G1" s="31" t="s">
        <v>105</v>
      </c>
      <c r="H1" s="31" t="s">
        <v>312</v>
      </c>
      <c r="I1" s="31" t="s">
        <v>104</v>
      </c>
      <c r="J1" s="31" t="s">
        <v>292</v>
      </c>
      <c r="K1" s="31" t="s">
        <v>103</v>
      </c>
      <c r="L1" s="31" t="s">
        <v>293</v>
      </c>
      <c r="M1" s="31" t="s">
        <v>294</v>
      </c>
      <c r="N1" s="31" t="s">
        <v>295</v>
      </c>
      <c r="O1" s="31" t="s">
        <v>107</v>
      </c>
      <c r="P1" s="31" t="s">
        <v>36</v>
      </c>
      <c r="Q1" s="31" t="s">
        <v>136</v>
      </c>
      <c r="R1" s="31" t="s">
        <v>70</v>
      </c>
      <c r="S1" s="31" t="s">
        <v>71</v>
      </c>
      <c r="T1" s="31" t="s">
        <v>72</v>
      </c>
      <c r="U1" s="31" t="s">
        <v>73</v>
      </c>
      <c r="V1" s="31" t="s">
        <v>134</v>
      </c>
      <c r="W1" s="31" t="s">
        <v>135</v>
      </c>
    </row>
    <row r="2" spans="1:23" s="32" customFormat="1">
      <c r="B2" s="32" t="s">
        <v>141</v>
      </c>
      <c r="C2" s="32" t="s">
        <v>141</v>
      </c>
      <c r="D2" s="32" t="s">
        <v>141</v>
      </c>
      <c r="E2" s="32" t="s">
        <v>145</v>
      </c>
      <c r="F2" s="32" t="s">
        <v>145</v>
      </c>
      <c r="O2" s="32" t="s">
        <v>143</v>
      </c>
      <c r="Q2" s="32" t="s">
        <v>143</v>
      </c>
      <c r="R2" s="32" t="s">
        <v>142</v>
      </c>
      <c r="S2" s="32" t="s">
        <v>142</v>
      </c>
      <c r="T2" s="32" t="s">
        <v>142</v>
      </c>
      <c r="U2" s="32" t="s">
        <v>155</v>
      </c>
      <c r="V2" s="32" t="s">
        <v>142</v>
      </c>
      <c r="W2" s="32" t="s">
        <v>155</v>
      </c>
    </row>
    <row r="3" spans="1:23">
      <c r="A3" s="29" t="s">
        <v>322</v>
      </c>
      <c r="B3" s="29">
        <v>20.257579299374669</v>
      </c>
      <c r="C3" s="29">
        <v>1.260028967086534E-2</v>
      </c>
      <c r="D3" s="29">
        <v>1.260028967086534E-2</v>
      </c>
      <c r="E3" s="29">
        <v>0.46435913564403969</v>
      </c>
      <c r="F3" s="29">
        <v>1.5857821629708311</v>
      </c>
      <c r="G3" s="29">
        <v>0.44704768627399238</v>
      </c>
      <c r="H3" s="29">
        <v>0.37933957627593845</v>
      </c>
      <c r="I3" s="29">
        <v>0.38564958818348838</v>
      </c>
      <c r="J3" s="29">
        <v>0.6260897387265848</v>
      </c>
      <c r="K3" s="29">
        <v>0.38464684713806485</v>
      </c>
      <c r="L3" s="33">
        <v>43</v>
      </c>
      <c r="M3" s="33">
        <v>52.67</v>
      </c>
      <c r="N3" s="33">
        <v>4.33</v>
      </c>
      <c r="O3" s="29">
        <v>30.57</v>
      </c>
      <c r="P3" s="34">
        <f>O3/Q3</f>
        <v>16.614130434782609</v>
      </c>
      <c r="Q3" s="29">
        <v>1.84</v>
      </c>
      <c r="R3" s="29">
        <v>3102</v>
      </c>
      <c r="S3" s="29">
        <v>11905</v>
      </c>
      <c r="T3" s="29">
        <v>415</v>
      </c>
      <c r="U3" s="29">
        <v>2.306</v>
      </c>
      <c r="V3" s="29">
        <v>3716</v>
      </c>
      <c r="W3" s="29">
        <v>0.84899999999999998</v>
      </c>
    </row>
    <row r="4" spans="1:23">
      <c r="A4" s="29" t="s">
        <v>158</v>
      </c>
      <c r="B4" s="29">
        <v>15.675151674753574</v>
      </c>
      <c r="C4" s="29">
        <v>3.1844317051847135E-2</v>
      </c>
      <c r="D4" s="29">
        <v>1.8116032558581276E-2</v>
      </c>
      <c r="E4" s="29">
        <v>0.49587591300761458</v>
      </c>
      <c r="F4" s="29">
        <v>1.859387402930067</v>
      </c>
      <c r="G4" s="29">
        <v>0.4246857202739141</v>
      </c>
      <c r="H4" s="29">
        <v>0.36017323171051197</v>
      </c>
      <c r="I4" s="29">
        <v>0.36510860233689496</v>
      </c>
      <c r="J4" s="29">
        <v>0.63431906395224635</v>
      </c>
      <c r="K4" s="29">
        <v>0.3682483767084363</v>
      </c>
      <c r="L4" s="33">
        <v>43</v>
      </c>
      <c r="M4" s="33">
        <v>52.67</v>
      </c>
      <c r="N4" s="33">
        <v>4.33</v>
      </c>
      <c r="O4" s="34">
        <v>28.72</v>
      </c>
      <c r="P4" s="34">
        <f>O4/Q4</f>
        <v>14.653061224489795</v>
      </c>
      <c r="Q4" s="34">
        <v>1.96</v>
      </c>
      <c r="R4" s="29">
        <v>3416</v>
      </c>
      <c r="S4" s="29">
        <v>12183</v>
      </c>
      <c r="T4" s="29">
        <v>424</v>
      </c>
      <c r="U4" s="29">
        <v>2.5609999999999999</v>
      </c>
      <c r="V4" s="29">
        <v>4836</v>
      </c>
      <c r="W4" s="29">
        <v>0.94199999999999995</v>
      </c>
    </row>
    <row r="5" spans="1:23">
      <c r="A5" s="29" t="s">
        <v>164</v>
      </c>
      <c r="B5" s="29">
        <v>13.371809987736492</v>
      </c>
      <c r="C5" s="29">
        <v>9.7420447654589272E-3</v>
      </c>
      <c r="D5" s="29">
        <v>5.4481205534491458E-3</v>
      </c>
      <c r="E5" s="29">
        <v>0.41417894506349473</v>
      </c>
      <c r="F5" s="29">
        <v>-6.7083914318331068</v>
      </c>
      <c r="L5" s="29">
        <v>43</v>
      </c>
      <c r="M5" s="29">
        <v>52.67</v>
      </c>
      <c r="N5" s="29">
        <v>4.33</v>
      </c>
      <c r="P5" s="34"/>
    </row>
    <row r="6" spans="1:23">
      <c r="A6" s="29" t="s">
        <v>174</v>
      </c>
      <c r="B6" s="29">
        <v>11.034268998236042</v>
      </c>
      <c r="C6" s="29">
        <v>0.76535867421553627</v>
      </c>
      <c r="D6" s="29">
        <v>0.10678298705466964</v>
      </c>
      <c r="E6" s="29">
        <v>0.52754741938707739</v>
      </c>
      <c r="F6" s="29">
        <v>-5.4172585300279463E-3</v>
      </c>
      <c r="G6" s="29">
        <v>0</v>
      </c>
      <c r="H6" s="29">
        <v>0.30837943324603828</v>
      </c>
      <c r="I6" s="29">
        <v>0.30691840538395454</v>
      </c>
      <c r="J6" s="29">
        <v>0.57947664584862979</v>
      </c>
      <c r="K6" s="29">
        <v>0.33612409967687945</v>
      </c>
      <c r="L6" s="33">
        <v>45.71</v>
      </c>
      <c r="M6" s="33">
        <v>53.47</v>
      </c>
      <c r="N6" s="33">
        <v>0.82</v>
      </c>
      <c r="O6" s="29">
        <v>26.59</v>
      </c>
      <c r="P6" s="34">
        <f>O6/Q6</f>
        <v>12.783653846153845</v>
      </c>
      <c r="Q6" s="29">
        <v>2.08</v>
      </c>
      <c r="R6" s="29">
        <v>3890</v>
      </c>
      <c r="S6" s="29">
        <v>8942</v>
      </c>
      <c r="T6" s="29">
        <v>444</v>
      </c>
      <c r="U6" s="29">
        <v>2.7530000000000001</v>
      </c>
      <c r="V6" s="29">
        <v>5640</v>
      </c>
      <c r="W6" s="29">
        <v>1.1040000000000001</v>
      </c>
    </row>
    <row r="7" spans="1:23">
      <c r="A7" s="29" t="s">
        <v>178</v>
      </c>
      <c r="B7" s="29">
        <v>15.065210450013717</v>
      </c>
      <c r="C7" s="29">
        <v>3.2183210382076801</v>
      </c>
      <c r="D7" s="29">
        <v>0.19295211045748778</v>
      </c>
      <c r="E7" s="29">
        <v>0.3023241243206875</v>
      </c>
      <c r="F7" s="29">
        <v>8.510129973999506</v>
      </c>
      <c r="L7" s="29">
        <v>45.71</v>
      </c>
      <c r="M7" s="29">
        <v>53.47</v>
      </c>
      <c r="N7" s="29">
        <v>0.82</v>
      </c>
      <c r="P7" s="34"/>
    </row>
    <row r="8" spans="1:23">
      <c r="A8" s="29" t="s">
        <v>182</v>
      </c>
      <c r="B8" s="29">
        <v>18.454932854493595</v>
      </c>
      <c r="C8" s="29">
        <v>0.73074205852095631</v>
      </c>
      <c r="D8" s="29">
        <v>6.1801444998620558E-2</v>
      </c>
      <c r="E8" s="29">
        <v>0.45485206355110275</v>
      </c>
      <c r="F8" s="29">
        <v>2.1126326438872476</v>
      </c>
      <c r="G8" s="29">
        <v>0</v>
      </c>
      <c r="H8" s="29">
        <v>0.28739002932551322</v>
      </c>
      <c r="I8" s="29">
        <v>0.28666996833734915</v>
      </c>
      <c r="J8" s="29">
        <v>0.56570528693929567</v>
      </c>
      <c r="K8" s="29">
        <v>0.30691959689939741</v>
      </c>
      <c r="L8" s="33">
        <v>45.71</v>
      </c>
      <c r="M8" s="33">
        <v>53.47</v>
      </c>
      <c r="N8" s="33">
        <v>0.82</v>
      </c>
      <c r="O8" s="29">
        <v>27.28</v>
      </c>
      <c r="P8" s="34">
        <f>O8/Q8</f>
        <v>12.513761467889909</v>
      </c>
      <c r="Q8" s="29">
        <v>2.1800000000000002</v>
      </c>
      <c r="R8" s="29">
        <v>4005</v>
      </c>
      <c r="S8" s="29">
        <v>9263</v>
      </c>
      <c r="T8" s="29">
        <v>476</v>
      </c>
      <c r="U8" s="29">
        <v>2.867</v>
      </c>
      <c r="V8" s="29">
        <v>5721</v>
      </c>
      <c r="W8" s="29">
        <v>1.131</v>
      </c>
    </row>
    <row r="9" spans="1:23">
      <c r="A9" s="29" t="s">
        <v>188</v>
      </c>
      <c r="B9" s="29">
        <v>14.085403224424345</v>
      </c>
      <c r="C9" s="29">
        <v>6.1675050763741138E-3</v>
      </c>
      <c r="D9" s="29">
        <v>6.1675050763741138E-3</v>
      </c>
      <c r="E9" s="29">
        <v>-0.16015243941256879</v>
      </c>
      <c r="F9" s="29">
        <v>3.4819035486682601</v>
      </c>
      <c r="G9" s="29">
        <v>0.48080837006658006</v>
      </c>
      <c r="H9" s="29">
        <v>0.54477706072661936</v>
      </c>
      <c r="I9" s="29">
        <v>0.56991248794024496</v>
      </c>
      <c r="J9" s="29">
        <v>0.87285353406220278</v>
      </c>
      <c r="K9" s="29">
        <v>0.53168604750265058</v>
      </c>
      <c r="L9" s="33">
        <v>42.73</v>
      </c>
      <c r="M9" s="33">
        <v>35.68</v>
      </c>
      <c r="N9" s="33">
        <v>21.6</v>
      </c>
      <c r="O9" s="29">
        <v>34.08</v>
      </c>
      <c r="P9" s="34">
        <f>O9/Q9</f>
        <v>27.483870967741936</v>
      </c>
      <c r="Q9" s="29">
        <v>1.24</v>
      </c>
      <c r="R9" s="29">
        <v>2575</v>
      </c>
      <c r="S9" s="29">
        <v>8740</v>
      </c>
      <c r="T9" s="29">
        <v>627</v>
      </c>
      <c r="U9" s="29">
        <v>3.1309999999999998</v>
      </c>
      <c r="V9" s="29">
        <v>6283</v>
      </c>
      <c r="W9" s="29">
        <v>0.96699999999999997</v>
      </c>
    </row>
    <row r="10" spans="1:23">
      <c r="A10" s="29" t="s">
        <v>194</v>
      </c>
      <c r="B10" s="29">
        <v>9.1785271916635693</v>
      </c>
      <c r="C10" s="29">
        <v>7.1161161300796416E-2</v>
      </c>
      <c r="D10" s="29">
        <v>7.1161161300796416E-2</v>
      </c>
      <c r="E10" s="29">
        <v>-1.4157225922422194</v>
      </c>
      <c r="F10" s="29">
        <v>6.6863776627104965</v>
      </c>
      <c r="L10" s="35">
        <v>42.73</v>
      </c>
      <c r="M10" s="29">
        <v>35.68</v>
      </c>
      <c r="N10" s="29">
        <v>21.6</v>
      </c>
      <c r="P10" s="34"/>
    </row>
    <row r="11" spans="1:23">
      <c r="A11" s="29" t="s">
        <v>199</v>
      </c>
      <c r="B11" s="29">
        <v>8.8070608019980288</v>
      </c>
      <c r="C11" s="29">
        <v>4.8862123951189333E-3</v>
      </c>
      <c r="D11" s="29">
        <v>3.2670562895076292E-3</v>
      </c>
      <c r="E11" s="29">
        <v>0.34440392922513452</v>
      </c>
      <c r="F11" s="29">
        <v>5.1344411600918054</v>
      </c>
      <c r="G11" s="29">
        <v>0.54066146927595526</v>
      </c>
      <c r="H11" s="29">
        <v>0.61230424660954752</v>
      </c>
      <c r="I11" s="29">
        <v>0.63650464965534281</v>
      </c>
      <c r="J11" s="29">
        <v>0.99426958668889553</v>
      </c>
      <c r="K11" s="29">
        <v>0.6276618551708657</v>
      </c>
      <c r="L11" s="33">
        <v>42.73</v>
      </c>
      <c r="M11" s="33">
        <v>35.68</v>
      </c>
      <c r="N11" s="33">
        <v>21.6</v>
      </c>
      <c r="O11" s="29">
        <v>35.770000000000003</v>
      </c>
      <c r="P11" s="34">
        <f>O11/Q11</f>
        <v>24.668965517241382</v>
      </c>
      <c r="Q11" s="29">
        <v>1.45</v>
      </c>
      <c r="R11" s="29">
        <v>2360</v>
      </c>
      <c r="S11" s="29">
        <v>10351</v>
      </c>
      <c r="T11" s="29">
        <v>548</v>
      </c>
      <c r="U11" s="29">
        <v>2.6320000000000001</v>
      </c>
      <c r="V11" s="29">
        <v>4370</v>
      </c>
      <c r="W11" s="29">
        <v>0.77100000000000002</v>
      </c>
    </row>
    <row r="12" spans="1:23">
      <c r="A12" s="29" t="s">
        <v>205</v>
      </c>
      <c r="B12" s="29">
        <v>18.227463470321677</v>
      </c>
      <c r="C12" s="29">
        <v>1.0104430013064826E-2</v>
      </c>
      <c r="D12" s="29">
        <v>1.0104430013064826E-2</v>
      </c>
      <c r="E12" s="29">
        <v>0.48172398361729457</v>
      </c>
      <c r="F12" s="29">
        <v>-28.847911687279737</v>
      </c>
      <c r="G12" s="29">
        <v>0</v>
      </c>
      <c r="H12" s="29">
        <v>0.32861151667650379</v>
      </c>
      <c r="I12" s="29">
        <v>0.33613506289098843</v>
      </c>
      <c r="J12" s="29">
        <v>0.64584008248386493</v>
      </c>
      <c r="K12" s="29">
        <v>0.39162232567221539</v>
      </c>
      <c r="L12" s="36">
        <v>51.55</v>
      </c>
      <c r="M12" s="36">
        <v>47.84</v>
      </c>
      <c r="N12" s="36">
        <v>0.62</v>
      </c>
      <c r="O12" s="29">
        <v>29.26</v>
      </c>
      <c r="P12" s="34">
        <f>O12/Q12</f>
        <v>15.005128205128207</v>
      </c>
      <c r="Q12" s="29">
        <v>1.95</v>
      </c>
      <c r="R12" s="29">
        <v>3826</v>
      </c>
      <c r="S12" s="29">
        <v>12612</v>
      </c>
      <c r="T12" s="29">
        <v>514</v>
      </c>
      <c r="U12" s="29">
        <v>3.0609999999999999</v>
      </c>
      <c r="V12" s="29">
        <v>5000</v>
      </c>
      <c r="W12" s="29">
        <v>0.97499999999999998</v>
      </c>
    </row>
    <row r="13" spans="1:23">
      <c r="A13" s="29" t="s">
        <v>209</v>
      </c>
      <c r="B13" s="29">
        <v>18.543412062813267</v>
      </c>
      <c r="C13" s="29">
        <v>1.4455286364291045</v>
      </c>
      <c r="D13" s="29">
        <v>1.9005580464819187E-3</v>
      </c>
      <c r="E13" s="29">
        <v>0.66305126854585283</v>
      </c>
      <c r="F13" s="29">
        <v>12.215596240284889</v>
      </c>
      <c r="L13" s="35">
        <v>51.55</v>
      </c>
      <c r="M13" s="29">
        <v>47.84</v>
      </c>
      <c r="N13" s="29">
        <v>0.62</v>
      </c>
      <c r="P13" s="34"/>
    </row>
    <row r="14" spans="1:23">
      <c r="A14" s="29" t="s">
        <v>214</v>
      </c>
      <c r="B14" s="29">
        <v>16.063132720705603</v>
      </c>
      <c r="C14" s="29">
        <v>0.88393482908655352</v>
      </c>
      <c r="D14" s="29">
        <v>0.26921165508271205</v>
      </c>
      <c r="E14" s="29">
        <v>0.2537905782145603</v>
      </c>
      <c r="F14" s="29">
        <v>-6.6118653489538541</v>
      </c>
      <c r="G14" s="29">
        <v>0</v>
      </c>
      <c r="H14" s="29">
        <v>0.32434162334383509</v>
      </c>
      <c r="I14" s="29">
        <v>0.32424205787598409</v>
      </c>
      <c r="J14" s="29">
        <v>0.65332370867144096</v>
      </c>
      <c r="K14" s="29">
        <v>0.37884838312792024</v>
      </c>
      <c r="L14" s="36">
        <v>51.55</v>
      </c>
      <c r="M14" s="36">
        <v>47.84</v>
      </c>
      <c r="N14" s="36">
        <v>0.62</v>
      </c>
      <c r="O14" s="29">
        <v>29.52</v>
      </c>
      <c r="P14" s="34">
        <f>O14/Q14</f>
        <v>12.669527896995708</v>
      </c>
      <c r="Q14" s="29">
        <v>2.33</v>
      </c>
      <c r="R14" s="29">
        <v>3972</v>
      </c>
      <c r="S14" s="29">
        <v>10371</v>
      </c>
      <c r="T14" s="29">
        <v>499</v>
      </c>
      <c r="U14" s="29">
        <v>3.048</v>
      </c>
      <c r="V14" s="29">
        <v>5199</v>
      </c>
      <c r="W14" s="29">
        <v>1.028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9"/>
  <sheetViews>
    <sheetView workbookViewId="0">
      <selection activeCell="H1" sqref="H1"/>
    </sheetView>
  </sheetViews>
  <sheetFormatPr baseColWidth="10" defaultColWidth="11.42578125" defaultRowHeight="15"/>
  <sheetData>
    <row r="1" spans="1:7" s="2" customFormat="1">
      <c r="A1" s="2" t="s">
        <v>115</v>
      </c>
      <c r="B1" s="2" t="s">
        <v>0</v>
      </c>
      <c r="C1" s="2" t="s">
        <v>286</v>
      </c>
      <c r="D1" s="2" t="s">
        <v>284</v>
      </c>
      <c r="E1" s="2" t="s">
        <v>285</v>
      </c>
      <c r="F1" s="2" t="s">
        <v>282</v>
      </c>
      <c r="G1" s="2" t="s">
        <v>283</v>
      </c>
    </row>
    <row r="2" spans="1:7">
      <c r="A2">
        <v>11</v>
      </c>
      <c r="B2">
        <v>-1</v>
      </c>
      <c r="C2">
        <f>AVERAGE(B2,B4,B7,B10,B12,B15,B18,B19,B20,B22,B24,B27)</f>
        <v>-5.083333333333333</v>
      </c>
      <c r="D2">
        <v>68.699257363888947</v>
      </c>
      <c r="E2">
        <v>5.2415744354923319</v>
      </c>
      <c r="F2">
        <v>2620.2619669569731</v>
      </c>
      <c r="G2">
        <v>211.03574210033671</v>
      </c>
    </row>
    <row r="3" spans="1:7">
      <c r="A3">
        <v>11</v>
      </c>
      <c r="B3">
        <v>-10</v>
      </c>
      <c r="C3">
        <f>AVERAGE(B3,B5,B8,B11,B13,B16,B21,B23,B25,B28)</f>
        <v>-15.25</v>
      </c>
      <c r="D3">
        <v>70.915838866841696</v>
      </c>
      <c r="E3">
        <v>5.0812898401228592</v>
      </c>
      <c r="F3">
        <v>2262.5339061234176</v>
      </c>
      <c r="G3">
        <v>317.77934558417002</v>
      </c>
    </row>
    <row r="4" spans="1:7">
      <c r="A4">
        <v>12</v>
      </c>
      <c r="B4">
        <v>-5</v>
      </c>
      <c r="C4">
        <v>-5.083333333333333</v>
      </c>
      <c r="D4">
        <v>77.611044657729622</v>
      </c>
      <c r="E4">
        <v>12.569518586755725</v>
      </c>
      <c r="F4">
        <v>951.2329938952322</v>
      </c>
      <c r="G4">
        <v>300.14350933584745</v>
      </c>
    </row>
    <row r="5" spans="1:7">
      <c r="A5">
        <v>12</v>
      </c>
      <c r="B5">
        <v>-14</v>
      </c>
      <c r="C5">
        <v>-15.25</v>
      </c>
      <c r="D5">
        <v>69.788297036837605</v>
      </c>
      <c r="E5">
        <v>3.9175010141009201</v>
      </c>
      <c r="F5">
        <v>2103.6685868468662</v>
      </c>
      <c r="G5">
        <v>150.9212629174115</v>
      </c>
    </row>
    <row r="6" spans="1:7">
      <c r="A6">
        <v>12</v>
      </c>
      <c r="B6">
        <v>-24</v>
      </c>
      <c r="C6">
        <f>AVERAGE(B6,B9,B14,B17,B26,B29)</f>
        <v>-24.333333333333332</v>
      </c>
      <c r="D6">
        <v>77.498032489158163</v>
      </c>
      <c r="E6">
        <v>10.327563100831451</v>
      </c>
      <c r="F6">
        <v>1768.2644030561867</v>
      </c>
      <c r="G6">
        <v>115.59128253008373</v>
      </c>
    </row>
    <row r="7" spans="1:7">
      <c r="A7">
        <v>13</v>
      </c>
      <c r="B7">
        <v>-2.5</v>
      </c>
      <c r="C7">
        <v>-5.083333333333333</v>
      </c>
      <c r="D7">
        <v>93.332820443761634</v>
      </c>
      <c r="E7">
        <v>4.595220613155405</v>
      </c>
      <c r="F7">
        <v>608.40884673396454</v>
      </c>
      <c r="G7">
        <v>15.692635987770643</v>
      </c>
    </row>
    <row r="8" spans="1:7">
      <c r="A8">
        <v>13</v>
      </c>
      <c r="B8">
        <v>-12</v>
      </c>
      <c r="C8">
        <v>-15.25</v>
      </c>
      <c r="D8">
        <v>70.647023421573536</v>
      </c>
      <c r="E8">
        <v>5.3481312644073205</v>
      </c>
      <c r="F8">
        <v>1886.9646429280101</v>
      </c>
      <c r="G8">
        <v>214.82252620578882</v>
      </c>
    </row>
    <row r="9" spans="1:7">
      <c r="A9">
        <v>13</v>
      </c>
      <c r="B9">
        <v>-21.5</v>
      </c>
      <c r="C9">
        <v>-24.333333333333332</v>
      </c>
      <c r="D9">
        <v>72.591403301832131</v>
      </c>
      <c r="E9">
        <v>4.1468843438010738</v>
      </c>
      <c r="F9">
        <v>2081.4085857875357</v>
      </c>
      <c r="G9">
        <v>187.84474416432218</v>
      </c>
    </row>
    <row r="10" spans="1:7">
      <c r="A10">
        <v>21</v>
      </c>
      <c r="B10">
        <v>-8</v>
      </c>
      <c r="C10">
        <v>-5.083333333333333</v>
      </c>
      <c r="D10">
        <v>71.353332272045151</v>
      </c>
      <c r="E10">
        <v>6.658988589812016</v>
      </c>
      <c r="F10">
        <v>1972.4306908506903</v>
      </c>
      <c r="G10">
        <v>180.87657619977273</v>
      </c>
    </row>
    <row r="11" spans="1:7">
      <c r="A11">
        <v>21</v>
      </c>
      <c r="B11">
        <v>-18</v>
      </c>
      <c r="C11">
        <v>-15.25</v>
      </c>
      <c r="D11">
        <v>73.681365030261247</v>
      </c>
      <c r="E11">
        <v>7.6701894650594999</v>
      </c>
      <c r="F11">
        <v>2162.2737196461121</v>
      </c>
      <c r="G11">
        <v>268.87245804490476</v>
      </c>
    </row>
    <row r="12" spans="1:7">
      <c r="A12">
        <v>22</v>
      </c>
      <c r="B12">
        <v>-7.5</v>
      </c>
      <c r="C12">
        <v>-5.083333333333333</v>
      </c>
      <c r="D12">
        <v>68.070568800428745</v>
      </c>
      <c r="E12">
        <v>3.719693577610057</v>
      </c>
      <c r="F12">
        <v>2189.0730302366724</v>
      </c>
      <c r="G12">
        <v>182.24814809713209</v>
      </c>
    </row>
    <row r="13" spans="1:7">
      <c r="A13">
        <v>22</v>
      </c>
      <c r="B13">
        <v>-16.5</v>
      </c>
      <c r="C13">
        <v>-15.25</v>
      </c>
      <c r="D13">
        <v>67.515504230899197</v>
      </c>
      <c r="E13">
        <v>2.8492691923668101</v>
      </c>
      <c r="F13">
        <v>2956.3571393890165</v>
      </c>
      <c r="G13">
        <v>221.00001608384088</v>
      </c>
    </row>
    <row r="14" spans="1:7">
      <c r="A14">
        <v>22</v>
      </c>
      <c r="B14">
        <v>-26.5</v>
      </c>
      <c r="C14">
        <v>-24.333333333333332</v>
      </c>
      <c r="D14">
        <v>71.588243314984751</v>
      </c>
      <c r="E14">
        <v>3.2084616902038929</v>
      </c>
      <c r="F14">
        <v>2747.8689558895867</v>
      </c>
      <c r="G14">
        <v>171.69402969324423</v>
      </c>
    </row>
    <row r="15" spans="1:7">
      <c r="A15">
        <v>23</v>
      </c>
      <c r="B15">
        <v>-4</v>
      </c>
      <c r="C15">
        <v>-5.083333333333333</v>
      </c>
      <c r="D15">
        <v>73.494779314190239</v>
      </c>
      <c r="E15">
        <v>8.3818702745060953</v>
      </c>
      <c r="F15">
        <v>1672.2153568589749</v>
      </c>
      <c r="G15">
        <v>154.87142913537582</v>
      </c>
    </row>
    <row r="16" spans="1:7">
      <c r="A16">
        <v>23</v>
      </c>
      <c r="B16">
        <v>-14</v>
      </c>
      <c r="C16">
        <v>-15.25</v>
      </c>
      <c r="D16">
        <v>69.393538235907997</v>
      </c>
      <c r="E16">
        <v>3.3282663117529929</v>
      </c>
      <c r="F16">
        <v>2339.9045915332936</v>
      </c>
      <c r="G16">
        <v>231.96697741734499</v>
      </c>
    </row>
    <row r="17" spans="1:7">
      <c r="A17">
        <v>23</v>
      </c>
      <c r="B17">
        <v>-24</v>
      </c>
      <c r="C17">
        <v>-24.333333333333332</v>
      </c>
      <c r="D17">
        <v>77.438184543585052</v>
      </c>
      <c r="E17">
        <v>10.742438033533237</v>
      </c>
      <c r="F17">
        <v>2086.0990900352563</v>
      </c>
      <c r="G17">
        <v>574.58740886718283</v>
      </c>
    </row>
    <row r="18" spans="1:7">
      <c r="A18">
        <v>31</v>
      </c>
      <c r="B18">
        <v>-2</v>
      </c>
      <c r="C18">
        <v>-5.083333333333333</v>
      </c>
      <c r="D18">
        <v>6.329151830295551</v>
      </c>
      <c r="E18">
        <v>1.8284447229104097</v>
      </c>
      <c r="F18">
        <v>448.35207853133085</v>
      </c>
      <c r="G18">
        <v>60.074579021298497</v>
      </c>
    </row>
    <row r="19" spans="1:7">
      <c r="A19">
        <v>32</v>
      </c>
      <c r="B19">
        <v>-2</v>
      </c>
      <c r="C19">
        <v>-5.083333333333333</v>
      </c>
      <c r="D19">
        <v>45.113826968038182</v>
      </c>
      <c r="E19">
        <v>20.23352459368115</v>
      </c>
      <c r="F19">
        <v>470.63025033151547</v>
      </c>
      <c r="G19">
        <v>157.35126308905498</v>
      </c>
    </row>
    <row r="20" spans="1:7">
      <c r="A20">
        <v>33</v>
      </c>
      <c r="B20">
        <v>-7.5</v>
      </c>
      <c r="C20">
        <v>-5.083333333333333</v>
      </c>
      <c r="D20">
        <v>71.545884119878068</v>
      </c>
      <c r="E20">
        <v>4.2170796072616943</v>
      </c>
      <c r="F20">
        <v>2226.146389231998</v>
      </c>
      <c r="G20">
        <v>135.78793897449538</v>
      </c>
    </row>
    <row r="21" spans="1:7">
      <c r="A21">
        <v>33</v>
      </c>
      <c r="B21">
        <v>-18</v>
      </c>
      <c r="C21">
        <v>-15.25</v>
      </c>
      <c r="D21">
        <v>71.835850154878614</v>
      </c>
      <c r="E21">
        <v>4.2604684081048187</v>
      </c>
      <c r="F21">
        <v>2548.510984531667</v>
      </c>
      <c r="G21">
        <v>124.86556742569212</v>
      </c>
    </row>
    <row r="22" spans="1:7">
      <c r="A22">
        <v>41</v>
      </c>
      <c r="B22">
        <v>-10</v>
      </c>
      <c r="C22">
        <v>-5.083333333333333</v>
      </c>
      <c r="D22">
        <v>82.68811157992603</v>
      </c>
      <c r="E22">
        <v>23.17289184708433</v>
      </c>
      <c r="F22">
        <v>1815.2655169197103</v>
      </c>
      <c r="G22">
        <v>500.0899260791661</v>
      </c>
    </row>
    <row r="23" spans="1:7">
      <c r="A23">
        <v>41</v>
      </c>
      <c r="B23">
        <v>-20</v>
      </c>
      <c r="C23">
        <v>-15.25</v>
      </c>
      <c r="D23">
        <v>80.403321530065099</v>
      </c>
      <c r="E23">
        <v>13.950565194922833</v>
      </c>
      <c r="F23">
        <v>3255.7576362108766</v>
      </c>
      <c r="G23">
        <v>328.078578041372</v>
      </c>
    </row>
    <row r="24" spans="1:7">
      <c r="A24">
        <v>42</v>
      </c>
      <c r="B24">
        <v>-7</v>
      </c>
      <c r="C24">
        <v>-5.083333333333333</v>
      </c>
      <c r="D24">
        <v>76.058531868099834</v>
      </c>
      <c r="E24">
        <v>10.434974891901648</v>
      </c>
      <c r="F24">
        <v>2063.7447527368577</v>
      </c>
      <c r="G24">
        <v>228.93604245670943</v>
      </c>
    </row>
    <row r="25" spans="1:7">
      <c r="A25">
        <v>42</v>
      </c>
      <c r="B25">
        <v>-16</v>
      </c>
      <c r="C25">
        <v>-15.25</v>
      </c>
      <c r="D25">
        <v>75.52775806720706</v>
      </c>
      <c r="E25">
        <v>5.4689161282597327</v>
      </c>
      <c r="F25">
        <v>2125.0769807681004</v>
      </c>
      <c r="G25">
        <v>227.63169192586753</v>
      </c>
    </row>
    <row r="26" spans="1:7">
      <c r="A26">
        <v>42</v>
      </c>
      <c r="B26">
        <v>-26</v>
      </c>
      <c r="C26">
        <v>-24.333333333333332</v>
      </c>
      <c r="D26">
        <v>69.899129761196519</v>
      </c>
      <c r="E26">
        <v>28.393218515586558</v>
      </c>
      <c r="F26">
        <v>758.57641138247266</v>
      </c>
      <c r="G26">
        <v>368.32239303920346</v>
      </c>
    </row>
    <row r="27" spans="1:7">
      <c r="A27">
        <v>43</v>
      </c>
      <c r="B27">
        <v>-4.5</v>
      </c>
      <c r="C27">
        <v>-5.083333333333333</v>
      </c>
      <c r="D27">
        <v>71.178359553730957</v>
      </c>
      <c r="E27">
        <v>3.647601247508069</v>
      </c>
      <c r="F27">
        <v>2077.4627948756452</v>
      </c>
      <c r="G27">
        <v>164.98976327022353</v>
      </c>
    </row>
    <row r="28" spans="1:7">
      <c r="A28">
        <v>43</v>
      </c>
      <c r="B28">
        <v>-14</v>
      </c>
      <c r="C28">
        <v>-15.25</v>
      </c>
      <c r="D28">
        <v>71.996746921502677</v>
      </c>
      <c r="E28">
        <v>3.7566387170956634</v>
      </c>
      <c r="F28">
        <v>3309.3883167252652</v>
      </c>
      <c r="G28">
        <v>268.68454119528099</v>
      </c>
    </row>
    <row r="29" spans="1:7">
      <c r="A29">
        <v>43</v>
      </c>
      <c r="B29">
        <v>-24</v>
      </c>
      <c r="C29">
        <v>-24.333333333333332</v>
      </c>
      <c r="D29">
        <v>72.688236888187461</v>
      </c>
      <c r="E29">
        <v>4.1639143640907514</v>
      </c>
      <c r="F29">
        <v>3505.0093185430705</v>
      </c>
      <c r="G29">
        <v>240.51224079934454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448"/>
  <sheetViews>
    <sheetView zoomScale="80" zoomScaleNormal="80" workbookViewId="0">
      <selection activeCell="H15" sqref="H15"/>
    </sheetView>
  </sheetViews>
  <sheetFormatPr baseColWidth="10" defaultColWidth="11.42578125" defaultRowHeight="15"/>
  <cols>
    <col min="1" max="1" width="11.42578125" style="13"/>
  </cols>
  <sheetData>
    <row r="1" spans="1:17" s="2" customFormat="1">
      <c r="A1" s="14" t="s">
        <v>217</v>
      </c>
      <c r="B1" s="2" t="s">
        <v>218</v>
      </c>
      <c r="C1" s="2" t="s">
        <v>219</v>
      </c>
      <c r="D1" s="2" t="s">
        <v>139</v>
      </c>
      <c r="E1" s="2" t="s">
        <v>220</v>
      </c>
      <c r="F1" s="2" t="s">
        <v>221</v>
      </c>
      <c r="G1" s="2" t="s">
        <v>222</v>
      </c>
      <c r="H1" s="2" t="s">
        <v>223</v>
      </c>
      <c r="I1" s="2" t="s">
        <v>224</v>
      </c>
      <c r="J1" s="2" t="s">
        <v>225</v>
      </c>
      <c r="K1" s="2" t="s">
        <v>226</v>
      </c>
      <c r="L1" s="2" t="s">
        <v>227</v>
      </c>
      <c r="M1" s="2" t="s">
        <v>228</v>
      </c>
      <c r="N1" s="2" t="s">
        <v>229</v>
      </c>
      <c r="O1" s="2" t="s">
        <v>230</v>
      </c>
      <c r="P1" s="2" t="s">
        <v>231</v>
      </c>
      <c r="Q1" s="2" t="s">
        <v>232</v>
      </c>
    </row>
    <row r="2" spans="1:17">
      <c r="A2" s="13">
        <v>42844</v>
      </c>
      <c r="B2">
        <v>1</v>
      </c>
      <c r="C2">
        <v>50</v>
      </c>
      <c r="D2">
        <v>5.97</v>
      </c>
      <c r="E2">
        <v>18.600000000000001</v>
      </c>
      <c r="H2">
        <v>12.4</v>
      </c>
      <c r="I2">
        <v>1.121</v>
      </c>
      <c r="J2">
        <v>2.0404399999999998</v>
      </c>
      <c r="K2">
        <v>1.1719999999999999</v>
      </c>
      <c r="L2">
        <v>0.118105</v>
      </c>
      <c r="M2">
        <v>0.79312099999999996</v>
      </c>
      <c r="N2">
        <v>0.80346099999999998</v>
      </c>
      <c r="O2">
        <v>2.488</v>
      </c>
      <c r="P2">
        <v>2.8171000000000002E-2</v>
      </c>
      <c r="Q2">
        <v>0.42365900000000001</v>
      </c>
    </row>
    <row r="3" spans="1:17">
      <c r="A3" s="13">
        <v>42844</v>
      </c>
      <c r="B3">
        <v>1</v>
      </c>
      <c r="C3">
        <v>100</v>
      </c>
      <c r="D3">
        <v>6.04</v>
      </c>
      <c r="E3">
        <v>18.600000000000001</v>
      </c>
      <c r="H3">
        <v>10.64</v>
      </c>
      <c r="I3">
        <v>0.94930000000000003</v>
      </c>
      <c r="J3">
        <v>1.4724235999999999</v>
      </c>
      <c r="K3">
        <v>1.1060000000000001</v>
      </c>
      <c r="L3">
        <v>0.11816500000000001</v>
      </c>
      <c r="M3">
        <v>0.898675</v>
      </c>
      <c r="N3">
        <v>0.79904500000000001</v>
      </c>
      <c r="O3">
        <v>1.9670000000000001</v>
      </c>
      <c r="P3">
        <v>2.2369E-2</v>
      </c>
      <c r="Q3">
        <v>0.44998500000000002</v>
      </c>
    </row>
    <row r="4" spans="1:17">
      <c r="A4" s="13">
        <v>42844</v>
      </c>
      <c r="B4">
        <v>1</v>
      </c>
      <c r="C4">
        <v>125</v>
      </c>
      <c r="D4">
        <v>6.01</v>
      </c>
      <c r="E4">
        <v>18.600000000000001</v>
      </c>
      <c r="H4">
        <v>10.76</v>
      </c>
      <c r="I4">
        <v>0.91930000000000012</v>
      </c>
      <c r="J4">
        <v>1.4475106000000002</v>
      </c>
      <c r="K4">
        <v>1.2629999999999999</v>
      </c>
      <c r="L4">
        <v>0.119217</v>
      </c>
      <c r="M4">
        <v>0.67613599999999996</v>
      </c>
      <c r="N4">
        <v>0.760046</v>
      </c>
      <c r="O4">
        <v>5.9880000000000004</v>
      </c>
      <c r="P4">
        <v>8.0576999999999996E-2</v>
      </c>
      <c r="Q4">
        <v>0.756328</v>
      </c>
    </row>
    <row r="5" spans="1:17">
      <c r="A5" s="13">
        <v>42844</v>
      </c>
      <c r="B5">
        <v>1</v>
      </c>
      <c r="C5">
        <v>150</v>
      </c>
      <c r="D5">
        <v>6.02</v>
      </c>
      <c r="E5">
        <v>18.600000000000001</v>
      </c>
      <c r="H5">
        <v>11.72</v>
      </c>
      <c r="I5">
        <v>0.8630000000000001</v>
      </c>
      <c r="J5">
        <v>1.467441</v>
      </c>
      <c r="K5">
        <v>1.159</v>
      </c>
      <c r="L5">
        <v>0.12334299999999999</v>
      </c>
      <c r="M5">
        <v>0.88763700000000001</v>
      </c>
      <c r="N5">
        <v>0.79401699999999997</v>
      </c>
      <c r="O5">
        <v>1.7869999999999999</v>
      </c>
      <c r="P5">
        <v>3.2530999999999997E-2</v>
      </c>
      <c r="Q5">
        <v>0.39543299999999998</v>
      </c>
    </row>
    <row r="6" spans="1:17">
      <c r="A6" s="13">
        <v>42844</v>
      </c>
      <c r="B6">
        <v>2</v>
      </c>
      <c r="C6">
        <v>50</v>
      </c>
      <c r="D6">
        <v>5.98</v>
      </c>
      <c r="E6">
        <v>18.8</v>
      </c>
      <c r="H6">
        <v>11.08</v>
      </c>
      <c r="I6">
        <v>1.042</v>
      </c>
      <c r="J6">
        <v>1.6069537999999999</v>
      </c>
      <c r="K6">
        <v>1.6679999999999999</v>
      </c>
      <c r="L6">
        <v>0.13764100000000001</v>
      </c>
      <c r="M6">
        <v>1.175</v>
      </c>
      <c r="N6">
        <v>0.89643899999999999</v>
      </c>
      <c r="O6">
        <v>7.9169999999999998</v>
      </c>
      <c r="P6">
        <v>0.145929</v>
      </c>
      <c r="Q6">
        <v>0.75084399999999996</v>
      </c>
    </row>
    <row r="7" spans="1:17">
      <c r="A7" s="13">
        <v>42844</v>
      </c>
      <c r="B7">
        <v>2</v>
      </c>
      <c r="C7">
        <v>100</v>
      </c>
      <c r="D7">
        <v>6.03</v>
      </c>
      <c r="E7">
        <v>18.5</v>
      </c>
      <c r="H7">
        <v>11.21</v>
      </c>
      <c r="I7">
        <v>0.86819999999999986</v>
      </c>
      <c r="J7">
        <v>1.5023191999999996</v>
      </c>
      <c r="K7">
        <v>1.1599999999999999</v>
      </c>
      <c r="L7">
        <v>0.11556900000000001</v>
      </c>
      <c r="M7">
        <v>0.90613100000000002</v>
      </c>
      <c r="N7">
        <v>0.79909200000000002</v>
      </c>
      <c r="O7">
        <v>2.1520000000000001</v>
      </c>
      <c r="P7">
        <v>2.6912999999999999E-2</v>
      </c>
      <c r="Q7">
        <v>0.44381999999999999</v>
      </c>
    </row>
    <row r="8" spans="1:17">
      <c r="A8" s="13">
        <v>42844</v>
      </c>
      <c r="B8">
        <v>2</v>
      </c>
      <c r="C8">
        <v>125</v>
      </c>
      <c r="D8">
        <v>6.01</v>
      </c>
      <c r="E8">
        <v>18.899999999999999</v>
      </c>
      <c r="H8">
        <v>10.58</v>
      </c>
      <c r="I8">
        <v>0.88329999999999986</v>
      </c>
      <c r="J8">
        <v>1.5870234000000001</v>
      </c>
      <c r="K8">
        <v>1.0920000000000001</v>
      </c>
      <c r="L8">
        <v>0.11561</v>
      </c>
      <c r="M8">
        <v>0.69923400000000002</v>
      </c>
      <c r="N8">
        <v>0.72569600000000001</v>
      </c>
      <c r="O8">
        <v>4.3440000000000003</v>
      </c>
      <c r="P8">
        <v>7.7660999999999994E-2</v>
      </c>
      <c r="Q8">
        <v>0.36527999999999999</v>
      </c>
    </row>
    <row r="9" spans="1:17">
      <c r="A9" s="13">
        <v>42844</v>
      </c>
      <c r="B9">
        <v>2</v>
      </c>
      <c r="C9">
        <v>150</v>
      </c>
      <c r="D9">
        <v>6.03</v>
      </c>
      <c r="E9">
        <v>18.8</v>
      </c>
      <c r="H9">
        <v>10.81</v>
      </c>
      <c r="I9">
        <v>0.85160000000000002</v>
      </c>
      <c r="J9">
        <v>1.4176150000000001</v>
      </c>
      <c r="K9">
        <v>1.1819999999999999</v>
      </c>
      <c r="L9">
        <v>0.12271799999999999</v>
      </c>
      <c r="M9">
        <v>0.93314200000000003</v>
      </c>
      <c r="N9">
        <v>0.84072400000000003</v>
      </c>
      <c r="O9">
        <v>1.9259999999999999</v>
      </c>
      <c r="P9">
        <v>1.2971999999999999E-2</v>
      </c>
      <c r="Q9">
        <v>0.44369500000000001</v>
      </c>
    </row>
    <row r="10" spans="1:17">
      <c r="A10" s="13">
        <v>42844</v>
      </c>
      <c r="B10">
        <v>3</v>
      </c>
      <c r="C10">
        <v>50</v>
      </c>
      <c r="D10">
        <v>6.06</v>
      </c>
      <c r="E10">
        <v>18.600000000000001</v>
      </c>
      <c r="H10">
        <v>10.36</v>
      </c>
      <c r="I10">
        <v>0.8155</v>
      </c>
      <c r="J10">
        <v>3.2347674</v>
      </c>
      <c r="K10">
        <v>1.1599999999999999</v>
      </c>
      <c r="L10">
        <v>0.15034500000000001</v>
      </c>
      <c r="M10">
        <v>0.70780500000000002</v>
      </c>
      <c r="N10">
        <v>0.82382599999999995</v>
      </c>
      <c r="O10">
        <v>4.8479999999999999</v>
      </c>
      <c r="P10">
        <v>8.5908999999999999E-2</v>
      </c>
      <c r="Q10">
        <v>0.49149100000000001</v>
      </c>
    </row>
    <row r="11" spans="1:17">
      <c r="A11" s="13">
        <v>42844</v>
      </c>
      <c r="B11">
        <v>3</v>
      </c>
      <c r="C11">
        <v>100</v>
      </c>
      <c r="D11">
        <v>6.09</v>
      </c>
      <c r="E11">
        <v>18.3</v>
      </c>
      <c r="H11">
        <v>10.15</v>
      </c>
      <c r="I11">
        <v>0.79890000000000005</v>
      </c>
      <c r="J11">
        <v>1.7956341</v>
      </c>
      <c r="K11">
        <v>1.2450000000000001</v>
      </c>
      <c r="L11">
        <v>0.127967</v>
      </c>
      <c r="M11">
        <v>1.8180000000000001</v>
      </c>
      <c r="N11">
        <v>0.83568299999999995</v>
      </c>
      <c r="O11">
        <v>83.572999999999993</v>
      </c>
      <c r="P11">
        <v>0.165687</v>
      </c>
      <c r="Q11">
        <v>0.58484400000000003</v>
      </c>
    </row>
    <row r="12" spans="1:17">
      <c r="A12" s="13">
        <v>42844</v>
      </c>
      <c r="B12">
        <v>3</v>
      </c>
      <c r="C12">
        <v>125</v>
      </c>
      <c r="D12">
        <v>6.06</v>
      </c>
      <c r="E12">
        <v>18.100000000000001</v>
      </c>
      <c r="H12">
        <v>10.47</v>
      </c>
      <c r="I12">
        <v>0.83289999999999986</v>
      </c>
      <c r="J12">
        <v>1.3773393000000003</v>
      </c>
      <c r="K12">
        <v>1.1060000000000001</v>
      </c>
      <c r="L12">
        <v>0.111315</v>
      </c>
      <c r="M12">
        <v>0.92691100000000004</v>
      </c>
      <c r="N12">
        <v>0.81411699999999998</v>
      </c>
      <c r="O12">
        <v>3.3460000000000001</v>
      </c>
      <c r="P12">
        <v>1.5458E-2</v>
      </c>
      <c r="Q12">
        <v>0.406893</v>
      </c>
    </row>
    <row r="13" spans="1:17">
      <c r="A13" s="13">
        <v>42844</v>
      </c>
      <c r="B13">
        <v>3</v>
      </c>
      <c r="C13">
        <v>150</v>
      </c>
      <c r="D13">
        <v>6.1</v>
      </c>
      <c r="E13">
        <v>18.399999999999999</v>
      </c>
      <c r="H13">
        <v>10.26</v>
      </c>
      <c r="I13">
        <v>0.80589999999999995</v>
      </c>
      <c r="J13">
        <v>2.1691115999999999</v>
      </c>
      <c r="K13">
        <v>1.272</v>
      </c>
      <c r="L13">
        <v>0.13248299999999999</v>
      </c>
      <c r="M13">
        <v>0.80702099999999999</v>
      </c>
      <c r="N13">
        <v>0.80350200000000005</v>
      </c>
      <c r="O13">
        <v>12.106</v>
      </c>
      <c r="P13">
        <v>8.9949000000000001E-2</v>
      </c>
      <c r="Q13">
        <v>1.256</v>
      </c>
    </row>
    <row r="14" spans="1:17">
      <c r="A14" s="13">
        <v>42844</v>
      </c>
      <c r="B14" t="s">
        <v>71</v>
      </c>
      <c r="C14" t="e">
        <v>#N/A</v>
      </c>
      <c r="D14">
        <v>6.08</v>
      </c>
      <c r="E14">
        <v>21.4</v>
      </c>
      <c r="H14">
        <v>10.66</v>
      </c>
      <c r="I14">
        <v>0.90690000000000004</v>
      </c>
      <c r="J14">
        <v>5.2349572999999996</v>
      </c>
      <c r="K14">
        <v>1.26</v>
      </c>
      <c r="L14">
        <v>0.13592899999999999</v>
      </c>
      <c r="M14">
        <v>0.95386700000000002</v>
      </c>
      <c r="N14">
        <v>0.82742599999999999</v>
      </c>
      <c r="O14">
        <v>3.3290000000000002</v>
      </c>
      <c r="P14">
        <v>1.2517E-2</v>
      </c>
      <c r="Q14">
        <v>0.63073999999999997</v>
      </c>
    </row>
    <row r="15" spans="1:17">
      <c r="A15" s="13">
        <v>42857</v>
      </c>
      <c r="B15">
        <v>1</v>
      </c>
      <c r="C15">
        <v>50</v>
      </c>
      <c r="D15">
        <v>6.8</v>
      </c>
      <c r="E15">
        <v>16.600000000000001</v>
      </c>
      <c r="F15">
        <v>10.66</v>
      </c>
      <c r="H15">
        <v>11.36</v>
      </c>
      <c r="I15">
        <v>0.87990000000000002</v>
      </c>
      <c r="J15">
        <v>2.4678936</v>
      </c>
      <c r="K15">
        <v>0.84569000000000005</v>
      </c>
      <c r="L15">
        <v>0.15104799999999999</v>
      </c>
      <c r="M15">
        <v>0.52459999999999996</v>
      </c>
      <c r="N15">
        <v>0.61230300000000004</v>
      </c>
      <c r="O15">
        <v>3.8740000000000001</v>
      </c>
      <c r="P15">
        <v>0.102752</v>
      </c>
      <c r="Q15">
        <v>0.286574</v>
      </c>
    </row>
    <row r="16" spans="1:17">
      <c r="A16" s="13">
        <v>42857</v>
      </c>
      <c r="B16">
        <v>1</v>
      </c>
      <c r="C16">
        <v>100</v>
      </c>
      <c r="D16">
        <v>6.7</v>
      </c>
      <c r="E16">
        <v>16.100000000000001</v>
      </c>
      <c r="F16">
        <v>10.5</v>
      </c>
      <c r="H16">
        <v>10.93</v>
      </c>
      <c r="I16">
        <v>0.8629</v>
      </c>
      <c r="J16">
        <v>1.4221566000000003</v>
      </c>
      <c r="K16">
        <v>0.88410699999999998</v>
      </c>
      <c r="L16">
        <v>0.12332</v>
      </c>
      <c r="M16">
        <v>0.69442999999999999</v>
      </c>
      <c r="N16">
        <v>0.65844800000000003</v>
      </c>
      <c r="O16">
        <v>1.2490000000000001</v>
      </c>
      <c r="P16">
        <v>3.7661E-2</v>
      </c>
      <c r="Q16">
        <v>0.238452</v>
      </c>
    </row>
    <row r="17" spans="1:17">
      <c r="A17" s="13">
        <v>42857</v>
      </c>
      <c r="B17">
        <v>1</v>
      </c>
      <c r="C17">
        <v>125</v>
      </c>
      <c r="D17">
        <v>6.5</v>
      </c>
      <c r="E17">
        <v>16.2</v>
      </c>
      <c r="F17">
        <v>10.66</v>
      </c>
      <c r="H17">
        <v>11.6</v>
      </c>
      <c r="I17">
        <v>0.92020000000000002</v>
      </c>
      <c r="J17">
        <v>14.122910299999999</v>
      </c>
      <c r="K17">
        <v>1.508</v>
      </c>
      <c r="L17">
        <v>0.12895899999999999</v>
      </c>
      <c r="M17">
        <v>0.64348799999999995</v>
      </c>
      <c r="N17">
        <v>0.69375900000000001</v>
      </c>
      <c r="O17">
        <v>1.7010000000000001</v>
      </c>
      <c r="P17">
        <v>3.6748000000000003E-2</v>
      </c>
      <c r="Q17">
        <v>0.24077699999999999</v>
      </c>
    </row>
    <row r="18" spans="1:17">
      <c r="A18" s="13">
        <v>42857</v>
      </c>
      <c r="B18">
        <v>1</v>
      </c>
      <c r="C18">
        <v>150</v>
      </c>
      <c r="D18">
        <v>6.4</v>
      </c>
      <c r="E18">
        <v>16.2</v>
      </c>
      <c r="F18">
        <v>10.3</v>
      </c>
      <c r="H18">
        <v>11.19</v>
      </c>
      <c r="I18">
        <v>0.8680000000000001</v>
      </c>
      <c r="J18">
        <v>1.4072175000000002</v>
      </c>
      <c r="K18">
        <v>1.2150000000000001</v>
      </c>
      <c r="L18">
        <v>0.117941</v>
      </c>
      <c r="M18">
        <v>0.704129</v>
      </c>
      <c r="N18">
        <v>0.67610000000000003</v>
      </c>
      <c r="O18">
        <v>1.5109999999999999</v>
      </c>
      <c r="P18">
        <v>4.4249999999999998E-2</v>
      </c>
      <c r="Q18">
        <v>0.271117</v>
      </c>
    </row>
    <row r="19" spans="1:17">
      <c r="A19" s="13">
        <v>42857</v>
      </c>
      <c r="B19">
        <v>2</v>
      </c>
      <c r="C19">
        <v>50</v>
      </c>
      <c r="D19">
        <v>6.6</v>
      </c>
      <c r="E19">
        <v>16.3</v>
      </c>
      <c r="F19">
        <v>10.51</v>
      </c>
      <c r="H19">
        <v>12.42</v>
      </c>
      <c r="I19">
        <v>0.91820000000000002</v>
      </c>
      <c r="J19">
        <v>2.8015335000000001</v>
      </c>
      <c r="K19">
        <v>1.966</v>
      </c>
      <c r="L19">
        <v>0.12778600000000001</v>
      </c>
      <c r="M19">
        <v>0.63313200000000003</v>
      </c>
      <c r="N19">
        <v>0.64771000000000001</v>
      </c>
      <c r="O19">
        <v>2.9529999999999998</v>
      </c>
      <c r="P19">
        <v>7.6440999999999995E-2</v>
      </c>
      <c r="Q19">
        <v>0.27817399999999998</v>
      </c>
    </row>
    <row r="20" spans="1:17">
      <c r="A20" s="13">
        <v>42857</v>
      </c>
      <c r="B20">
        <v>2</v>
      </c>
      <c r="C20">
        <v>100</v>
      </c>
      <c r="D20">
        <v>6.6</v>
      </c>
      <c r="E20">
        <v>16.3</v>
      </c>
      <c r="F20">
        <v>10.72</v>
      </c>
      <c r="H20">
        <v>10.95</v>
      </c>
      <c r="I20">
        <v>0.81910000000000005</v>
      </c>
      <c r="J20">
        <v>1.3972581000000002</v>
      </c>
      <c r="K20">
        <v>0.90960700000000005</v>
      </c>
      <c r="L20">
        <v>0.12152300000000001</v>
      </c>
      <c r="M20">
        <v>0.70331600000000005</v>
      </c>
      <c r="N20">
        <v>0.66357600000000005</v>
      </c>
      <c r="O20">
        <v>1.1379999999999999</v>
      </c>
      <c r="P20">
        <v>3.4606999999999999E-2</v>
      </c>
      <c r="Q20">
        <v>0.25592300000000001</v>
      </c>
    </row>
    <row r="21" spans="1:17">
      <c r="A21" s="13">
        <v>42857</v>
      </c>
      <c r="B21">
        <v>2</v>
      </c>
      <c r="C21">
        <v>125</v>
      </c>
      <c r="D21">
        <v>6.5</v>
      </c>
      <c r="E21">
        <v>16.2</v>
      </c>
      <c r="F21">
        <v>10.55</v>
      </c>
      <c r="H21">
        <v>11.1</v>
      </c>
      <c r="I21">
        <v>0.88790000000000002</v>
      </c>
      <c r="J21">
        <v>20.9089256</v>
      </c>
      <c r="K21">
        <v>0.95889800000000003</v>
      </c>
      <c r="L21">
        <v>0.13127800000000001</v>
      </c>
      <c r="M21">
        <v>0.58150000000000002</v>
      </c>
      <c r="N21">
        <v>0.68666099999999997</v>
      </c>
      <c r="O21">
        <v>1.8089999999999999</v>
      </c>
      <c r="P21">
        <v>3.9660000000000001E-2</v>
      </c>
      <c r="Q21">
        <v>0.25430799999999998</v>
      </c>
    </row>
    <row r="22" spans="1:17">
      <c r="A22" s="13">
        <v>42857</v>
      </c>
      <c r="B22">
        <v>2</v>
      </c>
      <c r="C22">
        <v>150</v>
      </c>
      <c r="D22">
        <v>6.4</v>
      </c>
      <c r="E22">
        <v>16.3</v>
      </c>
      <c r="F22">
        <v>10.45</v>
      </c>
      <c r="H22">
        <v>11.46</v>
      </c>
      <c r="I22">
        <v>0.91240000000000021</v>
      </c>
      <c r="J22">
        <v>1.4619941999999999</v>
      </c>
      <c r="K22">
        <v>1.502</v>
      </c>
      <c r="L22">
        <v>0.173508</v>
      </c>
      <c r="M22">
        <v>0.92083700000000002</v>
      </c>
      <c r="N22">
        <v>0.76903299999999997</v>
      </c>
      <c r="O22">
        <v>1.9339999999999999</v>
      </c>
      <c r="P22">
        <v>5.1664000000000002E-2</v>
      </c>
      <c r="Q22">
        <v>0.40862799999999999</v>
      </c>
    </row>
    <row r="23" spans="1:17">
      <c r="A23" s="13">
        <v>42857</v>
      </c>
      <c r="B23">
        <v>3</v>
      </c>
      <c r="C23">
        <v>50</v>
      </c>
      <c r="D23">
        <v>6.5</v>
      </c>
      <c r="E23">
        <v>16.3</v>
      </c>
      <c r="F23">
        <v>10.34</v>
      </c>
      <c r="H23">
        <v>11.89</v>
      </c>
      <c r="I23">
        <v>1.038</v>
      </c>
      <c r="J23">
        <v>20.559304699999998</v>
      </c>
      <c r="K23">
        <v>1.38</v>
      </c>
      <c r="L23">
        <v>0.15076500000000001</v>
      </c>
      <c r="M23">
        <v>0.68348200000000003</v>
      </c>
      <c r="N23">
        <v>0.75466800000000001</v>
      </c>
      <c r="O23">
        <v>2.1480000000000001</v>
      </c>
      <c r="P23">
        <v>4.7171999999999999E-2</v>
      </c>
      <c r="Q23">
        <v>0.31401699999999999</v>
      </c>
    </row>
    <row r="24" spans="1:17">
      <c r="A24" s="13">
        <v>42857</v>
      </c>
      <c r="B24">
        <v>3</v>
      </c>
      <c r="C24">
        <v>100</v>
      </c>
      <c r="D24">
        <v>6.5</v>
      </c>
      <c r="E24">
        <v>16.5</v>
      </c>
      <c r="F24">
        <v>10.36</v>
      </c>
      <c r="H24">
        <v>11.17</v>
      </c>
      <c r="I24">
        <v>0.97570000000000012</v>
      </c>
      <c r="J24">
        <v>1.4868927000000001</v>
      </c>
      <c r="K24">
        <v>0.87636700000000001</v>
      </c>
      <c r="L24">
        <v>0.122528</v>
      </c>
      <c r="M24">
        <v>0.69972599999999996</v>
      </c>
      <c r="N24">
        <v>0.67515999999999998</v>
      </c>
      <c r="O24">
        <v>1.157</v>
      </c>
      <c r="P24">
        <v>3.4422000000000001E-2</v>
      </c>
      <c r="Q24">
        <v>0.246696</v>
      </c>
    </row>
    <row r="25" spans="1:17">
      <c r="A25" s="13">
        <v>42857</v>
      </c>
      <c r="B25">
        <v>3</v>
      </c>
      <c r="C25">
        <v>125</v>
      </c>
      <c r="D25">
        <v>6.5</v>
      </c>
      <c r="E25">
        <v>16.399999999999999</v>
      </c>
      <c r="F25">
        <v>10.52</v>
      </c>
      <c r="H25">
        <v>11.49</v>
      </c>
      <c r="I25">
        <v>0.90410000000000001</v>
      </c>
      <c r="J25">
        <v>2.6621019000000001</v>
      </c>
      <c r="K25">
        <v>0.88024000000000002</v>
      </c>
      <c r="L25">
        <v>0.125975</v>
      </c>
      <c r="M25">
        <v>0.51151100000000005</v>
      </c>
      <c r="N25">
        <v>0.61091499999999999</v>
      </c>
      <c r="O25">
        <v>4.0620000000000003</v>
      </c>
      <c r="P25">
        <v>0.126669</v>
      </c>
      <c r="Q25">
        <v>0.27233800000000002</v>
      </c>
    </row>
    <row r="26" spans="1:17">
      <c r="A26" s="13">
        <v>42857</v>
      </c>
      <c r="B26">
        <v>3</v>
      </c>
      <c r="C26">
        <v>150</v>
      </c>
      <c r="D26">
        <v>6.4</v>
      </c>
      <c r="E26">
        <v>16.399999999999999</v>
      </c>
      <c r="F26">
        <v>10.36</v>
      </c>
      <c r="H26">
        <v>10.78</v>
      </c>
      <c r="I26">
        <v>0.84519999999999995</v>
      </c>
      <c r="J26">
        <v>2.5425890999999998</v>
      </c>
      <c r="K26">
        <v>0.80632400000000004</v>
      </c>
      <c r="L26">
        <v>0.121892</v>
      </c>
      <c r="M26">
        <v>0.55315800000000004</v>
      </c>
      <c r="N26">
        <v>0.61688200000000004</v>
      </c>
      <c r="O26">
        <v>3.8039999999999998</v>
      </c>
      <c r="P26">
        <v>0.10513599999999999</v>
      </c>
      <c r="Q26">
        <v>0.236403</v>
      </c>
    </row>
    <row r="27" spans="1:17">
      <c r="A27" s="13">
        <v>42857</v>
      </c>
      <c r="B27" t="s">
        <v>71</v>
      </c>
      <c r="C27" t="e">
        <v>#N/A</v>
      </c>
      <c r="D27">
        <v>6.4</v>
      </c>
      <c r="E27">
        <v>16.3</v>
      </c>
      <c r="F27">
        <v>10.35</v>
      </c>
      <c r="H27">
        <v>11.8</v>
      </c>
      <c r="I27">
        <v>0.8197000000000001</v>
      </c>
      <c r="J27">
        <v>1.5366897000000002</v>
      </c>
      <c r="K27">
        <v>0.93576099999999995</v>
      </c>
      <c r="L27">
        <v>0.13054199999999999</v>
      </c>
      <c r="M27">
        <v>0.68230299999999999</v>
      </c>
      <c r="N27">
        <v>0.68431500000000001</v>
      </c>
      <c r="O27">
        <v>1.296</v>
      </c>
      <c r="P27">
        <v>4.163E-2</v>
      </c>
      <c r="Q27">
        <v>0.22563900000000001</v>
      </c>
    </row>
    <row r="28" spans="1:17">
      <c r="A28" s="13">
        <v>42871</v>
      </c>
      <c r="B28">
        <v>1</v>
      </c>
      <c r="C28">
        <v>50</v>
      </c>
      <c r="D28">
        <v>6.3</v>
      </c>
      <c r="E28">
        <v>17.100000000000001</v>
      </c>
      <c r="F28">
        <v>9</v>
      </c>
      <c r="H28">
        <v>12.15</v>
      </c>
      <c r="I28">
        <v>1.1559999999999999</v>
      </c>
      <c r="J28">
        <v>1.5665679000000001</v>
      </c>
      <c r="K28">
        <v>1.236</v>
      </c>
      <c r="L28">
        <v>0.146476</v>
      </c>
      <c r="M28">
        <v>0.62975099999999995</v>
      </c>
      <c r="N28">
        <v>0.64976900000000004</v>
      </c>
      <c r="O28">
        <v>8.8290000000000006</v>
      </c>
      <c r="P28">
        <v>9.9662000000000001E-2</v>
      </c>
      <c r="Q28">
        <v>1.1120000000000001</v>
      </c>
    </row>
    <row r="29" spans="1:17">
      <c r="A29" s="13">
        <v>42871</v>
      </c>
      <c r="B29">
        <v>1</v>
      </c>
      <c r="C29">
        <v>100</v>
      </c>
      <c r="D29">
        <v>6.2</v>
      </c>
      <c r="E29">
        <v>17.2</v>
      </c>
      <c r="F29">
        <v>9.4</v>
      </c>
      <c r="H29">
        <v>12.54</v>
      </c>
      <c r="I29">
        <v>0.91980000000000006</v>
      </c>
      <c r="J29">
        <v>1.7209386000000002</v>
      </c>
      <c r="K29">
        <v>0.88115100000000002</v>
      </c>
      <c r="L29">
        <v>0.15740899999999999</v>
      </c>
      <c r="M29">
        <v>0.71498799999999996</v>
      </c>
      <c r="N29">
        <v>0.68172900000000003</v>
      </c>
      <c r="O29">
        <v>1.6970000000000001</v>
      </c>
      <c r="P29">
        <v>4.9508000000000003E-2</v>
      </c>
      <c r="Q29">
        <v>0.33924900000000002</v>
      </c>
    </row>
    <row r="30" spans="1:17">
      <c r="A30" s="13">
        <v>42871</v>
      </c>
      <c r="B30">
        <v>1</v>
      </c>
      <c r="C30">
        <v>125</v>
      </c>
      <c r="D30">
        <v>6.3</v>
      </c>
      <c r="E30">
        <v>17.100000000000001</v>
      </c>
      <c r="F30">
        <v>9.32</v>
      </c>
      <c r="H30">
        <v>12.14</v>
      </c>
      <c r="I30">
        <v>0.79930000000000001</v>
      </c>
      <c r="J30">
        <v>1.5964461000000001</v>
      </c>
      <c r="K30">
        <v>1.157</v>
      </c>
      <c r="L30">
        <v>0.157189</v>
      </c>
      <c r="M30">
        <v>0.67064999999999997</v>
      </c>
      <c r="N30">
        <v>0.73227200000000003</v>
      </c>
      <c r="O30">
        <v>6.6449999999999996</v>
      </c>
      <c r="P30">
        <v>9.2631000000000005E-2</v>
      </c>
      <c r="Q30">
        <v>0.45169199999999998</v>
      </c>
    </row>
    <row r="31" spans="1:17">
      <c r="A31" s="13">
        <v>42871</v>
      </c>
      <c r="B31">
        <v>1</v>
      </c>
      <c r="C31">
        <v>150</v>
      </c>
      <c r="D31">
        <v>6.5</v>
      </c>
      <c r="E31">
        <v>17.100000000000001</v>
      </c>
      <c r="F31">
        <v>9.3000000000000007</v>
      </c>
      <c r="H31">
        <v>12</v>
      </c>
      <c r="I31">
        <v>0.82450000000000001</v>
      </c>
      <c r="J31">
        <v>2.0247003000000001</v>
      </c>
      <c r="K31">
        <v>0.86609800000000003</v>
      </c>
      <c r="L31">
        <v>0.13172700000000001</v>
      </c>
      <c r="M31">
        <v>0.71381300000000003</v>
      </c>
      <c r="N31">
        <v>0.68940900000000005</v>
      </c>
      <c r="O31">
        <v>1.504</v>
      </c>
      <c r="P31">
        <v>4.3228999999999997E-2</v>
      </c>
      <c r="Q31">
        <v>0.31456099999999998</v>
      </c>
    </row>
    <row r="32" spans="1:17">
      <c r="A32" s="13">
        <v>42871</v>
      </c>
      <c r="B32">
        <v>2</v>
      </c>
      <c r="C32">
        <v>50</v>
      </c>
      <c r="D32">
        <v>6.5</v>
      </c>
      <c r="E32">
        <v>17</v>
      </c>
      <c r="F32">
        <v>9.26</v>
      </c>
      <c r="H32">
        <v>12.01</v>
      </c>
      <c r="I32">
        <v>0.77349999999999985</v>
      </c>
      <c r="J32">
        <v>4.9358839999999997</v>
      </c>
      <c r="K32">
        <v>1.3660000000000001</v>
      </c>
      <c r="L32">
        <v>0.133802</v>
      </c>
      <c r="M32">
        <v>0.74925200000000003</v>
      </c>
      <c r="N32">
        <v>0.858931</v>
      </c>
      <c r="O32">
        <v>3.1819999999999999</v>
      </c>
      <c r="P32">
        <v>4.2278000000000003E-2</v>
      </c>
      <c r="Q32">
        <v>0.3075</v>
      </c>
    </row>
    <row r="33" spans="1:17">
      <c r="A33" s="13">
        <v>42871</v>
      </c>
      <c r="B33">
        <v>2</v>
      </c>
      <c r="C33">
        <v>100</v>
      </c>
      <c r="D33">
        <v>6.5</v>
      </c>
      <c r="E33">
        <v>17.100000000000001</v>
      </c>
      <c r="F33">
        <v>9.24</v>
      </c>
      <c r="H33">
        <v>13.37</v>
      </c>
      <c r="I33">
        <v>1.073</v>
      </c>
      <c r="J33">
        <v>1.6263243000000001</v>
      </c>
      <c r="K33">
        <v>1.452</v>
      </c>
      <c r="L33">
        <v>0.14138899999999999</v>
      </c>
      <c r="M33">
        <v>0.78955200000000003</v>
      </c>
      <c r="N33">
        <v>0.87144299999999997</v>
      </c>
      <c r="O33">
        <v>3.9350000000000001</v>
      </c>
      <c r="P33">
        <v>4.1376000000000003E-2</v>
      </c>
      <c r="Q33">
        <v>0.30530600000000002</v>
      </c>
    </row>
    <row r="34" spans="1:17">
      <c r="A34" s="13">
        <v>42871</v>
      </c>
      <c r="B34">
        <v>2</v>
      </c>
      <c r="C34">
        <v>125</v>
      </c>
      <c r="D34">
        <v>6.5</v>
      </c>
      <c r="E34">
        <v>17.100000000000001</v>
      </c>
      <c r="F34">
        <v>9.2799999999999994</v>
      </c>
      <c r="H34">
        <v>12.95</v>
      </c>
      <c r="I34">
        <v>0.8761000000000001</v>
      </c>
      <c r="J34">
        <v>1.5566085000000001</v>
      </c>
      <c r="K34">
        <v>0.93503400000000003</v>
      </c>
      <c r="L34">
        <v>0.141624</v>
      </c>
      <c r="M34">
        <v>0.74043000000000003</v>
      </c>
      <c r="N34">
        <v>0.72964700000000005</v>
      </c>
      <c r="O34">
        <v>3.7120000000000002</v>
      </c>
      <c r="P34">
        <v>4.2667999999999998E-2</v>
      </c>
      <c r="Q34">
        <v>0.59035499999999996</v>
      </c>
    </row>
    <row r="35" spans="1:17">
      <c r="A35" s="13">
        <v>42871</v>
      </c>
      <c r="B35">
        <v>2</v>
      </c>
      <c r="C35">
        <v>150</v>
      </c>
      <c r="D35">
        <v>6.3</v>
      </c>
      <c r="E35">
        <v>17.2</v>
      </c>
      <c r="F35">
        <v>9.24</v>
      </c>
      <c r="H35">
        <v>12.76</v>
      </c>
      <c r="I35">
        <v>0.88770000000000004</v>
      </c>
      <c r="J35">
        <v>1.4520348000000001</v>
      </c>
      <c r="K35">
        <v>1.0900000000000001</v>
      </c>
      <c r="L35">
        <v>0.146784</v>
      </c>
      <c r="M35">
        <v>0.710982</v>
      </c>
      <c r="N35">
        <v>0.75151800000000002</v>
      </c>
      <c r="O35">
        <v>2.355</v>
      </c>
      <c r="P35">
        <v>5.6175000000000003E-2</v>
      </c>
      <c r="Q35">
        <v>0.32603399999999999</v>
      </c>
    </row>
    <row r="36" spans="1:17">
      <c r="A36" s="13">
        <v>42871</v>
      </c>
      <c r="B36">
        <v>3</v>
      </c>
      <c r="C36">
        <v>50</v>
      </c>
      <c r="D36">
        <v>6.4</v>
      </c>
      <c r="E36">
        <v>17</v>
      </c>
      <c r="F36">
        <v>9.14</v>
      </c>
      <c r="H36">
        <v>12.84</v>
      </c>
      <c r="I36">
        <v>0.90960000000000008</v>
      </c>
      <c r="J36">
        <v>1.8055935000000001</v>
      </c>
      <c r="K36">
        <v>1.077</v>
      </c>
      <c r="L36">
        <v>0.14357500000000001</v>
      </c>
      <c r="M36">
        <v>0.72592100000000004</v>
      </c>
      <c r="N36">
        <v>0.73495500000000002</v>
      </c>
      <c r="O36">
        <v>1.782</v>
      </c>
      <c r="P36">
        <v>4.7775999999999999E-2</v>
      </c>
      <c r="Q36">
        <v>0.34113700000000002</v>
      </c>
    </row>
    <row r="37" spans="1:17">
      <c r="A37" s="13">
        <v>42871</v>
      </c>
      <c r="B37">
        <v>3</v>
      </c>
      <c r="C37">
        <v>100</v>
      </c>
      <c r="D37">
        <v>6.4</v>
      </c>
      <c r="E37">
        <v>17</v>
      </c>
      <c r="F37">
        <v>8.98</v>
      </c>
      <c r="H37">
        <v>12.81</v>
      </c>
      <c r="I37">
        <v>0.84160000000000001</v>
      </c>
      <c r="J37">
        <v>1.6014258000000001</v>
      </c>
      <c r="K37">
        <v>0.88753099999999996</v>
      </c>
      <c r="L37">
        <v>0.13169</v>
      </c>
      <c r="M37">
        <v>0.71175299999999997</v>
      </c>
      <c r="N37">
        <v>0.71623499999999996</v>
      </c>
      <c r="O37">
        <v>2.1549999999999998</v>
      </c>
      <c r="P37">
        <v>4.1068E-2</v>
      </c>
      <c r="Q37">
        <v>0.419742</v>
      </c>
    </row>
    <row r="38" spans="1:17">
      <c r="A38" s="13">
        <v>42871</v>
      </c>
      <c r="B38">
        <v>3</v>
      </c>
      <c r="C38">
        <v>125</v>
      </c>
      <c r="D38">
        <v>6.3</v>
      </c>
      <c r="E38">
        <v>17.2</v>
      </c>
      <c r="F38">
        <v>9</v>
      </c>
      <c r="H38">
        <v>12.38</v>
      </c>
      <c r="I38">
        <v>0.87450000000000006</v>
      </c>
      <c r="J38">
        <v>1.8454311000000001</v>
      </c>
      <c r="K38">
        <v>1.419</v>
      </c>
      <c r="L38">
        <v>0.15113599999999999</v>
      </c>
      <c r="M38">
        <v>0.76034199999999996</v>
      </c>
      <c r="N38">
        <v>0.87757600000000002</v>
      </c>
      <c r="O38">
        <v>4.0960000000000001</v>
      </c>
      <c r="P38">
        <v>4.6632E-2</v>
      </c>
      <c r="Q38">
        <v>0.35553499999999999</v>
      </c>
    </row>
    <row r="39" spans="1:17">
      <c r="A39" s="13">
        <v>42871</v>
      </c>
      <c r="B39">
        <v>3</v>
      </c>
      <c r="C39">
        <v>150</v>
      </c>
      <c r="D39">
        <v>6.4</v>
      </c>
      <c r="E39">
        <v>17.100000000000001</v>
      </c>
      <c r="F39">
        <v>9.2200000000000006</v>
      </c>
      <c r="H39">
        <v>11.75</v>
      </c>
      <c r="I39">
        <v>0.8973000000000001</v>
      </c>
      <c r="J39">
        <v>1.4719536</v>
      </c>
      <c r="K39">
        <v>1.645</v>
      </c>
      <c r="L39">
        <v>0.12477100000000001</v>
      </c>
      <c r="M39">
        <v>0.859074</v>
      </c>
      <c r="N39">
        <v>0.920512</v>
      </c>
      <c r="O39">
        <v>7.4950000000000001</v>
      </c>
      <c r="P39">
        <v>5.2406000000000001E-2</v>
      </c>
      <c r="Q39">
        <v>0.85050400000000004</v>
      </c>
    </row>
    <row r="40" spans="1:17">
      <c r="A40" s="13">
        <v>42871</v>
      </c>
      <c r="B40" t="s">
        <v>71</v>
      </c>
      <c r="C40" t="e">
        <v>#N/A</v>
      </c>
      <c r="D40">
        <v>6.3</v>
      </c>
      <c r="E40">
        <v>17.2</v>
      </c>
      <c r="F40">
        <v>9.23</v>
      </c>
      <c r="H40">
        <v>11.43</v>
      </c>
      <c r="I40">
        <v>0.7743000000000001</v>
      </c>
      <c r="J40">
        <v>2.0495988000000001</v>
      </c>
      <c r="K40">
        <v>1.028</v>
      </c>
      <c r="L40">
        <v>7.2309999999999999E-2</v>
      </c>
      <c r="M40">
        <v>0.738842</v>
      </c>
      <c r="N40">
        <v>0.75974699999999995</v>
      </c>
      <c r="O40">
        <v>1.518</v>
      </c>
      <c r="P40">
        <v>2.6440999999999999E-2</v>
      </c>
      <c r="Q40">
        <v>0.308471</v>
      </c>
    </row>
    <row r="41" spans="1:17">
      <c r="A41" s="13">
        <v>42885</v>
      </c>
      <c r="B41">
        <v>1</v>
      </c>
      <c r="C41">
        <v>50</v>
      </c>
      <c r="D41">
        <v>6.6</v>
      </c>
      <c r="E41">
        <v>18.7</v>
      </c>
      <c r="F41">
        <v>8.74</v>
      </c>
      <c r="H41">
        <v>14.22</v>
      </c>
      <c r="I41">
        <v>0.91380000000000006</v>
      </c>
      <c r="J41">
        <v>1.4022378000000002</v>
      </c>
      <c r="K41">
        <v>1.972</v>
      </c>
      <c r="L41">
        <v>0.14024300000000001</v>
      </c>
      <c r="M41">
        <v>0.79807300000000003</v>
      </c>
      <c r="N41">
        <v>1.1259999999999999</v>
      </c>
      <c r="O41">
        <v>6.234</v>
      </c>
      <c r="P41">
        <v>6.0294E-2</v>
      </c>
      <c r="Q41">
        <v>0.27573700000000001</v>
      </c>
    </row>
    <row r="42" spans="1:17">
      <c r="A42" s="13">
        <v>42885</v>
      </c>
      <c r="B42">
        <v>1</v>
      </c>
      <c r="C42">
        <v>100</v>
      </c>
      <c r="D42">
        <v>6.6</v>
      </c>
      <c r="E42">
        <v>18.600000000000001</v>
      </c>
      <c r="F42">
        <v>8.73</v>
      </c>
      <c r="H42">
        <v>13.48</v>
      </c>
      <c r="I42">
        <v>0.79510000000000003</v>
      </c>
      <c r="J42">
        <v>1.6163649000000002</v>
      </c>
      <c r="K42">
        <v>1.7949999999999999</v>
      </c>
      <c r="L42">
        <v>0.18337200000000001</v>
      </c>
      <c r="M42">
        <v>0.497415</v>
      </c>
      <c r="N42">
        <v>0.92979599999999996</v>
      </c>
      <c r="O42">
        <v>6.1130000000000004</v>
      </c>
      <c r="P42">
        <v>7.4868000000000004E-2</v>
      </c>
      <c r="Q42">
        <v>0.49184499999999998</v>
      </c>
    </row>
    <row r="43" spans="1:17">
      <c r="A43" s="13">
        <v>42885</v>
      </c>
      <c r="B43">
        <v>1</v>
      </c>
      <c r="C43">
        <v>125</v>
      </c>
      <c r="D43">
        <v>6.6</v>
      </c>
      <c r="E43">
        <v>18.399999999999999</v>
      </c>
      <c r="F43">
        <v>9.11</v>
      </c>
      <c r="H43">
        <v>13.73</v>
      </c>
      <c r="I43">
        <v>0.87739999999999996</v>
      </c>
      <c r="J43">
        <v>1.5864867</v>
      </c>
      <c r="K43">
        <v>2.0619999999999998</v>
      </c>
      <c r="L43">
        <v>0.195717</v>
      </c>
      <c r="M43">
        <v>0.313554</v>
      </c>
      <c r="N43">
        <v>0.72189899999999996</v>
      </c>
      <c r="O43">
        <v>4.0339999999999998</v>
      </c>
      <c r="P43">
        <v>5.2331999999999997E-2</v>
      </c>
      <c r="Q43">
        <v>0.67809299999999995</v>
      </c>
    </row>
    <row r="44" spans="1:17">
      <c r="A44" s="13">
        <v>42885</v>
      </c>
      <c r="B44">
        <v>1</v>
      </c>
      <c r="C44">
        <v>150</v>
      </c>
      <c r="D44">
        <v>6.7</v>
      </c>
      <c r="E44">
        <v>18.600000000000001</v>
      </c>
      <c r="F44">
        <v>9.06</v>
      </c>
      <c r="H44">
        <v>13.44</v>
      </c>
      <c r="I44">
        <v>0.86260000000000003</v>
      </c>
      <c r="J44">
        <v>1.4171769000000003</v>
      </c>
      <c r="K44">
        <v>0.91605400000000003</v>
      </c>
      <c r="L44">
        <v>0.18059800000000001</v>
      </c>
      <c r="M44">
        <v>0.639235</v>
      </c>
      <c r="N44">
        <v>0.69598199999999999</v>
      </c>
      <c r="O44">
        <v>1.2849999999999999</v>
      </c>
      <c r="P44">
        <v>5.2900000000000003E-2</v>
      </c>
      <c r="Q44">
        <v>0.29306599999999999</v>
      </c>
    </row>
    <row r="45" spans="1:17">
      <c r="A45" s="13">
        <v>42885</v>
      </c>
      <c r="B45">
        <v>2</v>
      </c>
      <c r="C45">
        <v>50</v>
      </c>
      <c r="D45">
        <v>6.9</v>
      </c>
      <c r="E45">
        <v>18.5</v>
      </c>
      <c r="F45">
        <v>9.4700000000000006</v>
      </c>
      <c r="H45">
        <v>13.39</v>
      </c>
      <c r="I45">
        <v>0.96960000000000002</v>
      </c>
      <c r="J45">
        <v>1.3723596000000002</v>
      </c>
      <c r="K45">
        <v>1.1020000000000001</v>
      </c>
      <c r="L45">
        <v>0.18243799999999999</v>
      </c>
      <c r="M45">
        <v>0.75985800000000003</v>
      </c>
      <c r="N45">
        <v>0.67766300000000002</v>
      </c>
      <c r="O45">
        <v>1.2110000000000001</v>
      </c>
      <c r="P45">
        <v>5.1615000000000001E-2</v>
      </c>
      <c r="Q45">
        <v>0.32633200000000001</v>
      </c>
    </row>
    <row r="46" spans="1:17">
      <c r="A46" s="13">
        <v>42885</v>
      </c>
      <c r="B46">
        <v>2</v>
      </c>
      <c r="C46">
        <v>100</v>
      </c>
      <c r="D46">
        <v>6.9</v>
      </c>
      <c r="E46">
        <v>18.600000000000001</v>
      </c>
      <c r="F46">
        <v>9.2100000000000009</v>
      </c>
      <c r="H46">
        <v>13.87</v>
      </c>
      <c r="I46">
        <v>0.85329999999999995</v>
      </c>
      <c r="J46">
        <v>1.3275423000000002</v>
      </c>
      <c r="K46">
        <v>0.87175400000000003</v>
      </c>
      <c r="L46">
        <v>0.170186</v>
      </c>
      <c r="M46">
        <v>0.66580300000000003</v>
      </c>
      <c r="N46">
        <v>0.68423800000000001</v>
      </c>
      <c r="O46">
        <v>1.052</v>
      </c>
      <c r="P46">
        <v>3.8450999999999999E-2</v>
      </c>
      <c r="Q46">
        <v>0.26586700000000002</v>
      </c>
    </row>
    <row r="47" spans="1:17">
      <c r="A47" s="13">
        <v>42885</v>
      </c>
      <c r="B47">
        <v>2</v>
      </c>
      <c r="C47">
        <v>125</v>
      </c>
      <c r="D47">
        <v>6.8</v>
      </c>
      <c r="E47">
        <v>18.5</v>
      </c>
      <c r="F47">
        <v>9.66</v>
      </c>
      <c r="H47">
        <v>18.079999999999998</v>
      </c>
      <c r="I47">
        <v>1.0009999999999999</v>
      </c>
      <c r="J47">
        <v>1.3673799000000002</v>
      </c>
      <c r="K47">
        <v>0.99463900000000005</v>
      </c>
      <c r="L47">
        <v>0.18315999999999999</v>
      </c>
      <c r="M47">
        <v>0.22742599999999999</v>
      </c>
      <c r="N47">
        <v>0.70769000000000004</v>
      </c>
      <c r="O47">
        <v>2.0179999999999998</v>
      </c>
      <c r="P47">
        <v>5.7266999999999998E-2</v>
      </c>
      <c r="Q47">
        <v>0.297871</v>
      </c>
    </row>
    <row r="48" spans="1:17">
      <c r="A48" s="13">
        <v>42885</v>
      </c>
      <c r="B48">
        <v>2</v>
      </c>
      <c r="C48">
        <v>150</v>
      </c>
      <c r="D48">
        <v>6.8</v>
      </c>
      <c r="E48">
        <v>18.5</v>
      </c>
      <c r="F48">
        <v>9.25</v>
      </c>
      <c r="H48">
        <v>15.98</v>
      </c>
      <c r="I48">
        <v>0.91310000000000002</v>
      </c>
      <c r="J48">
        <v>1.5466491</v>
      </c>
      <c r="K48">
        <v>1.05</v>
      </c>
      <c r="L48">
        <v>0.18736900000000001</v>
      </c>
      <c r="M48">
        <v>0.24187400000000001</v>
      </c>
      <c r="N48">
        <v>0.66844599999999998</v>
      </c>
      <c r="O48">
        <v>2.44</v>
      </c>
      <c r="P48">
        <v>4.9877999999999999E-2</v>
      </c>
      <c r="Q48">
        <v>0.388075</v>
      </c>
    </row>
    <row r="49" spans="1:17">
      <c r="A49" s="13">
        <v>42885</v>
      </c>
      <c r="B49">
        <v>3</v>
      </c>
      <c r="C49">
        <v>50</v>
      </c>
      <c r="D49">
        <v>7</v>
      </c>
      <c r="E49">
        <v>18.399999999999999</v>
      </c>
      <c r="F49">
        <v>9.5500000000000007</v>
      </c>
      <c r="H49">
        <v>15.14</v>
      </c>
      <c r="I49">
        <v>0.94410000000000005</v>
      </c>
      <c r="J49">
        <v>1.3624002000000002</v>
      </c>
      <c r="K49">
        <v>1.1040000000000001</v>
      </c>
      <c r="L49">
        <v>0.184338</v>
      </c>
      <c r="M49">
        <v>0.63778299999999999</v>
      </c>
      <c r="N49">
        <v>0.74659200000000003</v>
      </c>
      <c r="O49">
        <v>1.42</v>
      </c>
      <c r="P49">
        <v>5.0630000000000001E-2</v>
      </c>
      <c r="Q49">
        <v>0.28686800000000001</v>
      </c>
    </row>
    <row r="50" spans="1:17">
      <c r="A50" s="13">
        <v>42885</v>
      </c>
      <c r="B50">
        <v>3</v>
      </c>
      <c r="C50">
        <v>100</v>
      </c>
      <c r="D50">
        <v>6.9</v>
      </c>
      <c r="E50">
        <v>18.399999999999999</v>
      </c>
      <c r="F50">
        <v>9.5399999999999991</v>
      </c>
      <c r="H50">
        <v>14.84</v>
      </c>
      <c r="I50">
        <v>0.93080000000000007</v>
      </c>
      <c r="J50">
        <v>1.4121972000000003</v>
      </c>
      <c r="K50">
        <v>1.026</v>
      </c>
      <c r="L50">
        <v>0.181924</v>
      </c>
      <c r="M50">
        <v>0.14502799999999999</v>
      </c>
      <c r="N50">
        <v>0.65984399999999999</v>
      </c>
      <c r="O50">
        <v>2.8540000000000001</v>
      </c>
      <c r="P50">
        <v>5.1264999999999998E-2</v>
      </c>
      <c r="Q50">
        <v>0.3715</v>
      </c>
    </row>
    <row r="51" spans="1:17">
      <c r="A51" s="13">
        <v>42885</v>
      </c>
      <c r="B51">
        <v>3</v>
      </c>
      <c r="C51">
        <v>125</v>
      </c>
      <c r="D51">
        <v>6.9</v>
      </c>
      <c r="E51">
        <v>18.399999999999999</v>
      </c>
      <c r="F51">
        <v>9.5399999999999991</v>
      </c>
      <c r="H51">
        <v>15.7</v>
      </c>
      <c r="I51">
        <v>0.97360000000000002</v>
      </c>
      <c r="J51">
        <v>1.4221566000000003</v>
      </c>
      <c r="K51">
        <v>1.0249999999999999</v>
      </c>
      <c r="L51">
        <v>0.17976600000000001</v>
      </c>
      <c r="M51">
        <v>0.70944300000000005</v>
      </c>
      <c r="N51">
        <v>0.75457099999999999</v>
      </c>
      <c r="O51">
        <v>1.24</v>
      </c>
      <c r="P51">
        <v>5.2020999999999998E-2</v>
      </c>
      <c r="Q51">
        <v>0.29266700000000001</v>
      </c>
    </row>
    <row r="52" spans="1:17">
      <c r="A52" s="13">
        <v>42885</v>
      </c>
      <c r="B52">
        <v>3</v>
      </c>
      <c r="C52">
        <v>150</v>
      </c>
      <c r="D52">
        <v>6.9</v>
      </c>
      <c r="E52">
        <v>18.3</v>
      </c>
      <c r="F52">
        <v>9.33</v>
      </c>
      <c r="H52">
        <v>15.32</v>
      </c>
      <c r="I52">
        <v>0.91090000000000004</v>
      </c>
      <c r="J52">
        <v>1.4022378000000002</v>
      </c>
      <c r="K52">
        <v>1.04</v>
      </c>
      <c r="L52">
        <v>0.189746</v>
      </c>
      <c r="M52">
        <v>0.42559900000000001</v>
      </c>
      <c r="N52">
        <v>0.70001400000000003</v>
      </c>
      <c r="O52">
        <v>2.3479999999999999</v>
      </c>
      <c r="P52">
        <v>7.127E-2</v>
      </c>
      <c r="Q52">
        <v>0.36405999999999999</v>
      </c>
    </row>
    <row r="53" spans="1:17">
      <c r="A53" s="13">
        <v>42885</v>
      </c>
      <c r="B53" t="s">
        <v>71</v>
      </c>
      <c r="C53" t="e">
        <v>#N/A</v>
      </c>
      <c r="D53">
        <v>6.8</v>
      </c>
      <c r="E53">
        <v>18.3</v>
      </c>
      <c r="F53">
        <v>9.27</v>
      </c>
      <c r="H53">
        <v>15.37</v>
      </c>
      <c r="I53">
        <v>0.95510000000000006</v>
      </c>
      <c r="J53">
        <v>1.4072175000000002</v>
      </c>
      <c r="K53">
        <v>1.2669999999999999</v>
      </c>
      <c r="L53">
        <v>0.19420000000000001</v>
      </c>
      <c r="M53">
        <v>0.13264000000000001</v>
      </c>
      <c r="N53">
        <v>0.70197100000000001</v>
      </c>
      <c r="O53">
        <v>3.0310000000000001</v>
      </c>
      <c r="P53">
        <v>6.0801000000000001E-2</v>
      </c>
      <c r="Q53">
        <v>0.335011</v>
      </c>
    </row>
    <row r="54" spans="1:17">
      <c r="A54" s="13">
        <v>42899</v>
      </c>
      <c r="B54">
        <v>1</v>
      </c>
      <c r="C54">
        <v>50</v>
      </c>
      <c r="D54">
        <v>7</v>
      </c>
      <c r="E54">
        <v>19.100000000000001</v>
      </c>
      <c r="F54">
        <v>8.27</v>
      </c>
      <c r="H54">
        <v>15.07</v>
      </c>
      <c r="I54">
        <v>1.0860000000000001</v>
      </c>
      <c r="J54">
        <v>2.0097612000000002</v>
      </c>
      <c r="K54">
        <v>1.3109999999999999</v>
      </c>
      <c r="L54">
        <v>0.21555099999999999</v>
      </c>
      <c r="M54">
        <v>0.27173000000000003</v>
      </c>
      <c r="N54">
        <v>0.76586600000000005</v>
      </c>
      <c r="O54">
        <v>2.61</v>
      </c>
      <c r="P54">
        <v>4.6413000000000003E-2</v>
      </c>
      <c r="Q54">
        <v>0.40650599999999998</v>
      </c>
    </row>
    <row r="55" spans="1:17">
      <c r="A55" s="13">
        <v>42899</v>
      </c>
      <c r="B55">
        <v>1</v>
      </c>
      <c r="C55">
        <v>100</v>
      </c>
      <c r="D55">
        <v>7.1</v>
      </c>
      <c r="E55">
        <v>19.2</v>
      </c>
      <c r="F55">
        <v>8.6199999999999992</v>
      </c>
      <c r="H55">
        <v>14.24</v>
      </c>
      <c r="I55">
        <v>0.96330000000000005</v>
      </c>
      <c r="J55">
        <v>1.7806950000000001</v>
      </c>
      <c r="K55">
        <v>1.264</v>
      </c>
      <c r="L55">
        <v>0.204926</v>
      </c>
      <c r="M55">
        <v>0.57062000000000002</v>
      </c>
      <c r="N55">
        <v>0.74669099999999999</v>
      </c>
      <c r="O55">
        <v>2.5840000000000001</v>
      </c>
      <c r="P55">
        <v>5.867E-2</v>
      </c>
      <c r="Q55">
        <v>0.39713500000000002</v>
      </c>
    </row>
    <row r="56" spans="1:17">
      <c r="A56" s="13">
        <v>42899</v>
      </c>
      <c r="B56">
        <v>1</v>
      </c>
      <c r="C56">
        <v>125</v>
      </c>
      <c r="D56">
        <v>6.7</v>
      </c>
      <c r="E56">
        <v>19</v>
      </c>
      <c r="F56">
        <v>8.59</v>
      </c>
      <c r="H56">
        <v>17.850000000000001</v>
      </c>
      <c r="I56">
        <v>1.508</v>
      </c>
      <c r="J56">
        <v>1.481913</v>
      </c>
      <c r="K56">
        <v>1.167</v>
      </c>
      <c r="L56">
        <v>0.211228</v>
      </c>
      <c r="M56">
        <v>0.31258799999999998</v>
      </c>
      <c r="N56">
        <v>0.72897699999999999</v>
      </c>
      <c r="O56">
        <v>2.3959999999999999</v>
      </c>
      <c r="P56">
        <v>5.3115000000000002E-2</v>
      </c>
      <c r="Q56">
        <v>0.48910100000000001</v>
      </c>
    </row>
    <row r="57" spans="1:17">
      <c r="A57" s="13">
        <v>42899</v>
      </c>
      <c r="B57">
        <v>1</v>
      </c>
      <c r="C57">
        <v>150</v>
      </c>
      <c r="D57">
        <v>6.7</v>
      </c>
      <c r="E57">
        <v>19.100000000000001</v>
      </c>
      <c r="F57">
        <v>8.5399999999999991</v>
      </c>
      <c r="H57">
        <v>14.84</v>
      </c>
      <c r="I57">
        <v>0.94300000000000006</v>
      </c>
      <c r="J57">
        <v>1.8155529000000001</v>
      </c>
      <c r="K57">
        <v>1.4630000000000001</v>
      </c>
      <c r="L57">
        <v>0.22228800000000001</v>
      </c>
      <c r="M57">
        <v>0.23958399999999999</v>
      </c>
      <c r="N57">
        <v>0.75516499999999998</v>
      </c>
      <c r="O57">
        <v>2.9180000000000001</v>
      </c>
      <c r="P57">
        <v>5.7473000000000003E-2</v>
      </c>
      <c r="Q57">
        <v>0.465341</v>
      </c>
    </row>
    <row r="58" spans="1:17">
      <c r="A58" s="13">
        <v>42899</v>
      </c>
      <c r="B58">
        <v>2</v>
      </c>
      <c r="C58">
        <v>50</v>
      </c>
      <c r="D58">
        <v>6.8</v>
      </c>
      <c r="E58">
        <v>19.2</v>
      </c>
      <c r="F58">
        <v>8.5500000000000007</v>
      </c>
      <c r="H58">
        <v>14.97</v>
      </c>
      <c r="I58">
        <v>0.86870000000000003</v>
      </c>
      <c r="J58">
        <v>1.8255123</v>
      </c>
      <c r="K58">
        <v>1.07</v>
      </c>
      <c r="L58">
        <v>0.195684</v>
      </c>
      <c r="M58">
        <v>0.28475899999999998</v>
      </c>
      <c r="N58">
        <v>0.74394199999999999</v>
      </c>
      <c r="O58">
        <v>2.863</v>
      </c>
      <c r="P58">
        <v>4.0802999999999999E-2</v>
      </c>
      <c r="Q58">
        <v>0.451797</v>
      </c>
    </row>
    <row r="59" spans="1:17">
      <c r="A59" s="13">
        <v>42899</v>
      </c>
      <c r="B59">
        <v>2</v>
      </c>
      <c r="C59">
        <v>100</v>
      </c>
      <c r="D59">
        <v>6.8</v>
      </c>
      <c r="E59">
        <v>19.100000000000001</v>
      </c>
      <c r="F59">
        <v>8.57</v>
      </c>
      <c r="H59">
        <v>15.84</v>
      </c>
      <c r="I59">
        <v>0.95510000000000006</v>
      </c>
      <c r="J59">
        <v>2.4579342</v>
      </c>
      <c r="K59">
        <v>1.042</v>
      </c>
      <c r="L59">
        <v>0.208037</v>
      </c>
      <c r="M59">
        <v>0.58196999999999999</v>
      </c>
      <c r="N59">
        <v>0.71984300000000001</v>
      </c>
      <c r="O59">
        <v>3.2909999999999999</v>
      </c>
      <c r="P59">
        <v>7.2275000000000006E-2</v>
      </c>
      <c r="Q59">
        <v>0.35087000000000002</v>
      </c>
    </row>
    <row r="60" spans="1:17">
      <c r="A60" s="13">
        <v>42899</v>
      </c>
      <c r="B60">
        <v>2</v>
      </c>
      <c r="C60">
        <v>125</v>
      </c>
      <c r="D60">
        <v>6.7</v>
      </c>
      <c r="E60">
        <v>19.2</v>
      </c>
      <c r="F60">
        <v>8.6199999999999992</v>
      </c>
      <c r="H60">
        <v>21.57</v>
      </c>
      <c r="I60">
        <v>1.171</v>
      </c>
      <c r="J60">
        <v>1.4570145000000001</v>
      </c>
      <c r="K60">
        <v>1.1279999999999999</v>
      </c>
      <c r="L60">
        <v>0.21007500000000001</v>
      </c>
      <c r="M60">
        <v>0.19939399999999999</v>
      </c>
      <c r="N60">
        <v>0.719302</v>
      </c>
      <c r="O60">
        <v>2.73</v>
      </c>
      <c r="P60">
        <v>5.6337999999999999E-2</v>
      </c>
      <c r="Q60">
        <v>0.423792</v>
      </c>
    </row>
    <row r="61" spans="1:17">
      <c r="A61" s="13">
        <v>42899</v>
      </c>
      <c r="B61">
        <v>2</v>
      </c>
      <c r="C61">
        <v>150</v>
      </c>
      <c r="D61">
        <v>6.8</v>
      </c>
      <c r="E61">
        <v>19.2</v>
      </c>
      <c r="F61">
        <v>8.5299999999999994</v>
      </c>
      <c r="H61">
        <v>18.98</v>
      </c>
      <c r="I61">
        <v>1.0860000000000001</v>
      </c>
      <c r="J61">
        <v>1.4619941999999999</v>
      </c>
      <c r="K61">
        <v>1.3</v>
      </c>
      <c r="L61">
        <v>0.213396</v>
      </c>
      <c r="M61">
        <v>0.28667300000000001</v>
      </c>
      <c r="N61">
        <v>0.74802999999999997</v>
      </c>
      <c r="O61">
        <v>2.4319999999999999</v>
      </c>
      <c r="P61">
        <v>5.3468000000000002E-2</v>
      </c>
      <c r="Q61">
        <v>0.46474100000000002</v>
      </c>
    </row>
    <row r="62" spans="1:17">
      <c r="A62" s="13">
        <v>42899</v>
      </c>
      <c r="B62">
        <v>3</v>
      </c>
      <c r="C62">
        <v>50</v>
      </c>
      <c r="D62">
        <v>6.7</v>
      </c>
      <c r="E62">
        <v>19.2</v>
      </c>
      <c r="F62">
        <v>8</v>
      </c>
      <c r="H62">
        <v>17.3</v>
      </c>
      <c r="I62">
        <v>1.0269999999999999</v>
      </c>
      <c r="J62">
        <v>1.4669738999999999</v>
      </c>
      <c r="K62">
        <v>1.3959999999999999</v>
      </c>
      <c r="L62">
        <v>0.214118</v>
      </c>
      <c r="M62">
        <v>0.249248</v>
      </c>
      <c r="N62">
        <v>0.74385400000000002</v>
      </c>
      <c r="O62">
        <v>2.61</v>
      </c>
      <c r="P62">
        <v>4.8884999999999998E-2</v>
      </c>
      <c r="Q62">
        <v>0.46478199999999997</v>
      </c>
    </row>
    <row r="63" spans="1:17">
      <c r="A63" s="13">
        <v>42899</v>
      </c>
      <c r="B63">
        <v>3</v>
      </c>
      <c r="C63">
        <v>100</v>
      </c>
      <c r="D63">
        <v>6.7</v>
      </c>
      <c r="E63">
        <v>19.2</v>
      </c>
      <c r="F63">
        <v>8.35</v>
      </c>
      <c r="H63">
        <v>17.29</v>
      </c>
      <c r="I63">
        <v>0.98360000000000003</v>
      </c>
      <c r="J63">
        <v>1.4420754</v>
      </c>
      <c r="K63">
        <v>1.141</v>
      </c>
      <c r="L63">
        <v>0.218917</v>
      </c>
      <c r="M63">
        <v>0.234879</v>
      </c>
      <c r="N63">
        <v>0.745583</v>
      </c>
      <c r="O63">
        <v>2.4540000000000002</v>
      </c>
      <c r="P63">
        <v>5.2186999999999997E-2</v>
      </c>
      <c r="Q63">
        <v>0.43758599999999997</v>
      </c>
    </row>
    <row r="64" spans="1:17">
      <c r="A64" s="13">
        <v>42899</v>
      </c>
      <c r="B64">
        <v>3</v>
      </c>
      <c r="C64">
        <v>125</v>
      </c>
      <c r="D64">
        <v>6.8</v>
      </c>
      <c r="E64">
        <v>19.2</v>
      </c>
      <c r="F64">
        <v>8.5</v>
      </c>
      <c r="H64">
        <v>16.91</v>
      </c>
      <c r="I64">
        <v>0.92880000000000007</v>
      </c>
      <c r="J64">
        <v>1.8055935000000001</v>
      </c>
      <c r="K64">
        <v>1.4410000000000001</v>
      </c>
      <c r="L64">
        <v>0.23063700000000001</v>
      </c>
      <c r="M64">
        <v>0.258355</v>
      </c>
      <c r="N64">
        <v>0.763235</v>
      </c>
      <c r="O64">
        <v>3.2120000000000002</v>
      </c>
      <c r="P64">
        <v>5.7282E-2</v>
      </c>
      <c r="Q64">
        <v>0.56175900000000001</v>
      </c>
    </row>
    <row r="65" spans="1:17">
      <c r="A65" s="13">
        <v>42899</v>
      </c>
      <c r="B65">
        <v>3</v>
      </c>
      <c r="C65">
        <v>150</v>
      </c>
      <c r="D65">
        <v>6.6</v>
      </c>
      <c r="E65">
        <v>19.2</v>
      </c>
      <c r="F65">
        <v>8.5399999999999991</v>
      </c>
      <c r="J65">
        <v>1.4769333</v>
      </c>
      <c r="K65">
        <v>1.0960000000000001</v>
      </c>
      <c r="L65">
        <v>0.21204000000000001</v>
      </c>
      <c r="M65">
        <v>0.16707</v>
      </c>
      <c r="N65">
        <v>0.72147399999999995</v>
      </c>
      <c r="O65">
        <v>1.9930000000000001</v>
      </c>
      <c r="P65">
        <v>4.4269000000000003E-2</v>
      </c>
      <c r="Q65">
        <v>0.38498700000000002</v>
      </c>
    </row>
    <row r="66" spans="1:17">
      <c r="A66" s="13">
        <v>42899</v>
      </c>
      <c r="B66" t="s">
        <v>71</v>
      </c>
      <c r="C66" t="e">
        <v>#N/A</v>
      </c>
      <c r="D66">
        <v>6.8</v>
      </c>
      <c r="E66">
        <v>19.2</v>
      </c>
      <c r="F66">
        <v>8.51</v>
      </c>
      <c r="H66">
        <v>16.190000000000001</v>
      </c>
      <c r="I66">
        <v>0.91820000000000002</v>
      </c>
      <c r="J66">
        <v>3.3592599000000001</v>
      </c>
      <c r="K66">
        <v>1.1499999999999999</v>
      </c>
      <c r="L66">
        <v>0.208677</v>
      </c>
      <c r="M66">
        <v>0.33337499999999998</v>
      </c>
      <c r="N66">
        <v>0.75058100000000005</v>
      </c>
      <c r="O66">
        <v>3.0409999999999999</v>
      </c>
      <c r="P66">
        <v>5.9540999999999997E-2</v>
      </c>
      <c r="Q66">
        <v>0.47320699999999999</v>
      </c>
    </row>
    <row r="67" spans="1:17">
      <c r="A67" s="13">
        <v>42913</v>
      </c>
      <c r="B67">
        <v>1</v>
      </c>
      <c r="C67">
        <v>50</v>
      </c>
      <c r="D67">
        <v>5.8</v>
      </c>
      <c r="E67">
        <v>19</v>
      </c>
      <c r="F67">
        <v>8.84</v>
      </c>
      <c r="H67">
        <v>13</v>
      </c>
      <c r="I67">
        <v>0.78130000000000011</v>
      </c>
      <c r="J67">
        <v>2.149</v>
      </c>
      <c r="K67">
        <v>1.27</v>
      </c>
      <c r="L67">
        <v>0.21563399999999999</v>
      </c>
      <c r="M67">
        <v>0.169793</v>
      </c>
      <c r="N67">
        <v>0.70388899999999999</v>
      </c>
      <c r="O67">
        <v>3.19</v>
      </c>
      <c r="P67">
        <v>5.0137000000000001E-2</v>
      </c>
      <c r="Q67">
        <v>0.53641499999999998</v>
      </c>
    </row>
    <row r="68" spans="1:17">
      <c r="A68" s="13">
        <v>42913</v>
      </c>
      <c r="B68">
        <v>1</v>
      </c>
      <c r="C68">
        <v>100</v>
      </c>
      <c r="D68">
        <v>6.3</v>
      </c>
      <c r="E68">
        <v>19</v>
      </c>
      <c r="F68">
        <v>8.9</v>
      </c>
      <c r="H68">
        <v>13.58</v>
      </c>
      <c r="I68">
        <v>0.84650000000000003</v>
      </c>
      <c r="J68">
        <v>2.4239999999999999</v>
      </c>
      <c r="K68">
        <v>1.26</v>
      </c>
      <c r="L68">
        <v>0.219551</v>
      </c>
      <c r="M68">
        <v>0.23774300000000001</v>
      </c>
      <c r="N68">
        <v>0.78891900000000004</v>
      </c>
      <c r="O68">
        <v>2.5609999999999999</v>
      </c>
      <c r="P68">
        <v>4.6580999999999997E-2</v>
      </c>
      <c r="Q68">
        <v>0.38567400000000002</v>
      </c>
    </row>
    <row r="69" spans="1:17">
      <c r="A69" s="13">
        <v>42913</v>
      </c>
      <c r="B69">
        <v>1</v>
      </c>
      <c r="C69">
        <v>125</v>
      </c>
      <c r="D69">
        <v>6.5</v>
      </c>
      <c r="E69">
        <v>19</v>
      </c>
      <c r="F69">
        <v>8.82</v>
      </c>
      <c r="H69">
        <v>14.3</v>
      </c>
      <c r="I69">
        <v>0.98</v>
      </c>
      <c r="J69">
        <v>1.5980000000000001</v>
      </c>
      <c r="K69">
        <v>1.232</v>
      </c>
      <c r="L69">
        <v>0.214646</v>
      </c>
      <c r="M69">
        <v>0.70077699999999998</v>
      </c>
      <c r="N69">
        <v>0.75100699999999998</v>
      </c>
      <c r="O69">
        <v>1.173</v>
      </c>
      <c r="P69">
        <v>3.8220999999999998E-2</v>
      </c>
      <c r="Q69">
        <v>0.33452300000000001</v>
      </c>
    </row>
    <row r="70" spans="1:17">
      <c r="A70" s="13">
        <v>42913</v>
      </c>
      <c r="B70">
        <v>1</v>
      </c>
      <c r="C70">
        <v>150</v>
      </c>
      <c r="D70">
        <v>6.6</v>
      </c>
      <c r="E70">
        <v>19</v>
      </c>
      <c r="F70">
        <v>8.5299999999999994</v>
      </c>
      <c r="H70">
        <v>14.05</v>
      </c>
      <c r="I70">
        <v>0.87420000000000009</v>
      </c>
      <c r="J70">
        <v>2.0619999999999998</v>
      </c>
      <c r="K70">
        <v>1.2350000000000001</v>
      </c>
      <c r="L70">
        <v>0.208899</v>
      </c>
      <c r="M70">
        <v>0.76023099999999999</v>
      </c>
      <c r="N70">
        <v>0.755166</v>
      </c>
      <c r="O70">
        <v>1.343</v>
      </c>
      <c r="P70">
        <v>4.4130000000000003E-2</v>
      </c>
      <c r="Q70">
        <v>0.38834200000000002</v>
      </c>
    </row>
    <row r="71" spans="1:17">
      <c r="A71" s="13">
        <v>42913</v>
      </c>
      <c r="B71">
        <v>2</v>
      </c>
      <c r="C71">
        <v>50</v>
      </c>
      <c r="D71">
        <v>6.4</v>
      </c>
      <c r="E71">
        <v>19</v>
      </c>
      <c r="F71">
        <v>8.0299999999999994</v>
      </c>
      <c r="H71">
        <v>15.21</v>
      </c>
      <c r="I71">
        <v>0.92170000000000007</v>
      </c>
      <c r="J71">
        <v>1.9510000000000001</v>
      </c>
      <c r="K71">
        <v>1.2350000000000001</v>
      </c>
      <c r="L71">
        <v>0.220245</v>
      </c>
      <c r="M71">
        <v>0.182833</v>
      </c>
      <c r="N71">
        <v>0.65917000000000003</v>
      </c>
      <c r="O71">
        <v>3.54</v>
      </c>
      <c r="P71">
        <v>5.8699000000000001E-2</v>
      </c>
      <c r="Q71">
        <v>0.58589400000000003</v>
      </c>
    </row>
    <row r="72" spans="1:17">
      <c r="A72" s="13">
        <v>42913</v>
      </c>
      <c r="B72">
        <v>2</v>
      </c>
      <c r="C72">
        <v>100</v>
      </c>
      <c r="D72">
        <v>6.4</v>
      </c>
      <c r="E72">
        <v>19</v>
      </c>
      <c r="F72">
        <v>8</v>
      </c>
      <c r="H72">
        <v>14.85</v>
      </c>
      <c r="I72">
        <v>0.94190000000000007</v>
      </c>
      <c r="J72">
        <v>2.0710000000000002</v>
      </c>
      <c r="K72">
        <v>1.1990000000000001</v>
      </c>
      <c r="L72">
        <v>0.21592900000000001</v>
      </c>
      <c r="M72">
        <v>0.58598399999999995</v>
      </c>
      <c r="N72">
        <v>0.75949500000000003</v>
      </c>
      <c r="O72">
        <v>1.575</v>
      </c>
      <c r="P72">
        <v>3.7054999999999998E-2</v>
      </c>
      <c r="Q72">
        <v>0.35528799999999999</v>
      </c>
    </row>
    <row r="73" spans="1:17">
      <c r="A73" s="13">
        <v>42913</v>
      </c>
      <c r="B73">
        <v>2</v>
      </c>
      <c r="C73">
        <v>125</v>
      </c>
      <c r="D73">
        <v>6.3</v>
      </c>
      <c r="E73">
        <v>19</v>
      </c>
      <c r="F73">
        <v>8.32</v>
      </c>
      <c r="H73">
        <v>14.68</v>
      </c>
      <c r="I73">
        <v>0.92400000000000004</v>
      </c>
      <c r="J73">
        <v>1.6579999999999999</v>
      </c>
      <c r="K73">
        <v>1.34</v>
      </c>
      <c r="L73">
        <v>0.22636700000000001</v>
      </c>
      <c r="M73">
        <v>0.36933199999999999</v>
      </c>
      <c r="N73">
        <v>0.78054800000000002</v>
      </c>
      <c r="O73">
        <v>2.2210000000000001</v>
      </c>
      <c r="P73">
        <v>4.6956999999999999E-2</v>
      </c>
      <c r="Q73">
        <v>0.41889799999999999</v>
      </c>
    </row>
    <row r="74" spans="1:17">
      <c r="A74" s="13">
        <v>42913</v>
      </c>
      <c r="B74">
        <v>2</v>
      </c>
      <c r="C74">
        <v>150</v>
      </c>
      <c r="D74">
        <v>6.4</v>
      </c>
      <c r="E74">
        <v>19</v>
      </c>
      <c r="F74">
        <v>8.51</v>
      </c>
      <c r="H74">
        <v>14.78</v>
      </c>
      <c r="I74">
        <v>0.8307000000000001</v>
      </c>
      <c r="J74">
        <v>1.712</v>
      </c>
      <c r="K74">
        <v>1.3129999999999999</v>
      </c>
      <c r="L74">
        <v>0.223716</v>
      </c>
      <c r="M74">
        <v>0.30144399999999999</v>
      </c>
      <c r="N74">
        <v>0.73617600000000005</v>
      </c>
      <c r="O74">
        <v>2.34</v>
      </c>
      <c r="P74">
        <v>4.5961000000000002E-2</v>
      </c>
      <c r="Q74">
        <v>0.40787899999999999</v>
      </c>
    </row>
    <row r="75" spans="1:17">
      <c r="A75" s="13">
        <v>42913</v>
      </c>
      <c r="B75">
        <v>3</v>
      </c>
      <c r="C75">
        <v>50</v>
      </c>
      <c r="D75">
        <v>6.5</v>
      </c>
      <c r="E75">
        <v>19</v>
      </c>
      <c r="F75">
        <v>8.36</v>
      </c>
      <c r="H75">
        <v>13.12</v>
      </c>
      <c r="I75">
        <v>0.7782</v>
      </c>
      <c r="J75">
        <v>1.7070000000000001</v>
      </c>
      <c r="K75">
        <v>1.3149999999999999</v>
      </c>
      <c r="L75">
        <v>0.22046199999999999</v>
      </c>
      <c r="M75">
        <v>0.245556</v>
      </c>
      <c r="N75">
        <v>0.74682999999999999</v>
      </c>
      <c r="O75">
        <v>2.3809999999999998</v>
      </c>
      <c r="P75">
        <v>3.9536000000000002E-2</v>
      </c>
      <c r="Q75">
        <v>0.36582199999999998</v>
      </c>
    </row>
    <row r="76" spans="1:17">
      <c r="A76" s="13">
        <v>42913</v>
      </c>
      <c r="B76">
        <v>3</v>
      </c>
      <c r="C76">
        <v>100</v>
      </c>
      <c r="D76">
        <v>6.6</v>
      </c>
      <c r="E76">
        <v>19</v>
      </c>
      <c r="F76">
        <v>8.42</v>
      </c>
      <c r="H76">
        <v>14.77</v>
      </c>
      <c r="I76">
        <v>0.81310000000000004</v>
      </c>
      <c r="J76">
        <v>1.6910000000000001</v>
      </c>
      <c r="K76">
        <v>1.1539999999999999</v>
      </c>
      <c r="L76">
        <v>0.21068200000000001</v>
      </c>
      <c r="M76">
        <v>0.45557900000000001</v>
      </c>
      <c r="N76">
        <v>0.68691500000000005</v>
      </c>
      <c r="O76">
        <v>2.7709999999999999</v>
      </c>
      <c r="P76">
        <v>4.3950000000000003E-2</v>
      </c>
      <c r="Q76">
        <v>0.49135400000000001</v>
      </c>
    </row>
    <row r="77" spans="1:17">
      <c r="A77" s="13">
        <v>42913</v>
      </c>
      <c r="B77">
        <v>3</v>
      </c>
      <c r="C77">
        <v>125</v>
      </c>
      <c r="D77">
        <v>6.5</v>
      </c>
      <c r="E77">
        <v>19</v>
      </c>
      <c r="F77">
        <v>8.6999999999999993</v>
      </c>
      <c r="H77">
        <v>14.84</v>
      </c>
      <c r="I77">
        <v>0.83460000000000001</v>
      </c>
      <c r="J77">
        <v>0</v>
      </c>
      <c r="K77">
        <v>1.1679999999999999</v>
      </c>
      <c r="L77">
        <v>0.22178</v>
      </c>
      <c r="M77">
        <v>0.102572</v>
      </c>
      <c r="N77">
        <v>0.65337699999999999</v>
      </c>
      <c r="O77">
        <v>2.3260000000000001</v>
      </c>
      <c r="P77">
        <v>4.6538000000000003E-2</v>
      </c>
      <c r="Q77">
        <v>0.51629199999999997</v>
      </c>
    </row>
    <row r="78" spans="1:17">
      <c r="A78" s="13">
        <v>42913</v>
      </c>
      <c r="B78">
        <v>3</v>
      </c>
      <c r="C78">
        <v>150</v>
      </c>
      <c r="D78">
        <v>6.5</v>
      </c>
      <c r="E78">
        <v>19</v>
      </c>
      <c r="F78">
        <v>8.4499999999999993</v>
      </c>
      <c r="H78">
        <v>14.2</v>
      </c>
      <c r="I78">
        <v>0.89790000000000003</v>
      </c>
      <c r="J78">
        <v>3.996</v>
      </c>
      <c r="K78">
        <v>1.784</v>
      </c>
      <c r="L78">
        <v>0.216666</v>
      </c>
      <c r="M78">
        <v>0.47553699999999999</v>
      </c>
      <c r="N78">
        <v>0.75668500000000005</v>
      </c>
      <c r="O78">
        <v>2.1890000000000001</v>
      </c>
      <c r="P78">
        <v>3.8929999999999999E-2</v>
      </c>
      <c r="Q78">
        <v>0.43687199999999998</v>
      </c>
    </row>
    <row r="79" spans="1:17">
      <c r="A79" s="13">
        <v>42913</v>
      </c>
      <c r="B79" t="s">
        <v>71</v>
      </c>
      <c r="C79" t="e">
        <v>#N/A</v>
      </c>
      <c r="J79">
        <v>0</v>
      </c>
    </row>
    <row r="80" spans="1:17">
      <c r="A80" s="13">
        <v>42927</v>
      </c>
      <c r="B80">
        <v>1</v>
      </c>
      <c r="C80">
        <v>50</v>
      </c>
      <c r="D80">
        <v>8.1</v>
      </c>
      <c r="E80">
        <v>16.899999999999999</v>
      </c>
      <c r="F80">
        <v>8.57</v>
      </c>
      <c r="H80">
        <v>19.170000000000002</v>
      </c>
      <c r="I80">
        <v>0.9718</v>
      </c>
      <c r="J80">
        <v>1.859</v>
      </c>
      <c r="K80">
        <v>0.84905200000000003</v>
      </c>
      <c r="L80">
        <v>0.14699300000000001</v>
      </c>
      <c r="M80">
        <v>0.56769899999999995</v>
      </c>
      <c r="N80">
        <v>0.63855799999999996</v>
      </c>
      <c r="O80">
        <v>2.048</v>
      </c>
      <c r="P80" t="s">
        <v>233</v>
      </c>
      <c r="Q80">
        <v>0.37016300000000002</v>
      </c>
    </row>
    <row r="81" spans="1:17">
      <c r="A81" s="13">
        <v>42927</v>
      </c>
      <c r="B81">
        <v>1</v>
      </c>
      <c r="C81">
        <v>100</v>
      </c>
      <c r="D81">
        <v>7.1</v>
      </c>
      <c r="E81">
        <v>16.899999999999999</v>
      </c>
      <c r="F81">
        <v>9.14</v>
      </c>
      <c r="H81">
        <v>13.71</v>
      </c>
      <c r="I81">
        <v>0.7773000000000001</v>
      </c>
      <c r="J81">
        <v>1.9</v>
      </c>
      <c r="K81">
        <v>0.97380500000000003</v>
      </c>
      <c r="L81">
        <v>0.14958399999999999</v>
      </c>
      <c r="M81">
        <v>0.300846</v>
      </c>
      <c r="N81">
        <v>0.62187099999999995</v>
      </c>
      <c r="O81">
        <v>2.3530000000000002</v>
      </c>
      <c r="P81" t="s">
        <v>233</v>
      </c>
      <c r="Q81">
        <v>0.33571499999999999</v>
      </c>
    </row>
    <row r="82" spans="1:17">
      <c r="A82" s="13">
        <v>42927</v>
      </c>
      <c r="B82">
        <v>1</v>
      </c>
      <c r="C82">
        <v>125</v>
      </c>
      <c r="D82">
        <v>7.1</v>
      </c>
      <c r="E82">
        <v>16.899999999999999</v>
      </c>
      <c r="F82">
        <v>8.98</v>
      </c>
      <c r="H82">
        <v>14.68</v>
      </c>
      <c r="I82">
        <v>0.73529999999999984</v>
      </c>
      <c r="J82">
        <v>1.714</v>
      </c>
      <c r="K82">
        <v>1.0229999999999999</v>
      </c>
      <c r="L82">
        <v>0.143759</v>
      </c>
      <c r="M82">
        <v>0.15942700000000001</v>
      </c>
      <c r="N82">
        <v>0.54549300000000001</v>
      </c>
      <c r="O82">
        <v>4.4020000000000001</v>
      </c>
      <c r="P82" t="s">
        <v>233</v>
      </c>
      <c r="Q82">
        <v>0.65054400000000001</v>
      </c>
    </row>
    <row r="83" spans="1:17">
      <c r="A83" s="13">
        <v>42927</v>
      </c>
      <c r="B83">
        <v>1</v>
      </c>
      <c r="C83">
        <v>150</v>
      </c>
      <c r="D83">
        <v>7.1</v>
      </c>
      <c r="E83">
        <v>16.899999999999999</v>
      </c>
      <c r="F83">
        <v>8.9700000000000006</v>
      </c>
      <c r="H83">
        <v>21.82</v>
      </c>
      <c r="I83">
        <v>0.99910000000000021</v>
      </c>
      <c r="J83">
        <v>1.56</v>
      </c>
      <c r="K83">
        <v>0.99747399999999997</v>
      </c>
      <c r="L83">
        <v>0.14319000000000001</v>
      </c>
      <c r="M83">
        <v>0.172709</v>
      </c>
      <c r="N83">
        <v>0.57937899999999998</v>
      </c>
      <c r="O83">
        <v>3.4409999999999998</v>
      </c>
      <c r="P83" t="s">
        <v>233</v>
      </c>
      <c r="Q83">
        <v>0.483072</v>
      </c>
    </row>
    <row r="84" spans="1:17">
      <c r="A84" s="13">
        <v>42927</v>
      </c>
      <c r="B84">
        <v>2</v>
      </c>
      <c r="C84">
        <v>50</v>
      </c>
      <c r="D84">
        <v>7.1</v>
      </c>
      <c r="E84">
        <v>16.899999999999999</v>
      </c>
      <c r="F84">
        <v>8.98</v>
      </c>
      <c r="H84">
        <v>14.63</v>
      </c>
      <c r="I84">
        <v>0.75339999999999985</v>
      </c>
      <c r="J84">
        <v>1.607</v>
      </c>
      <c r="K84">
        <v>0.98223199999999999</v>
      </c>
      <c r="L84">
        <v>0.153308</v>
      </c>
      <c r="M84">
        <v>0.153277</v>
      </c>
      <c r="N84">
        <v>0.57353600000000005</v>
      </c>
      <c r="O84">
        <v>3.47</v>
      </c>
      <c r="P84" t="s">
        <v>233</v>
      </c>
      <c r="Q84">
        <v>0.48546899999999998</v>
      </c>
    </row>
    <row r="85" spans="1:17">
      <c r="A85" s="13">
        <v>42927</v>
      </c>
      <c r="B85">
        <v>2</v>
      </c>
      <c r="C85">
        <v>100</v>
      </c>
      <c r="D85">
        <v>7.1</v>
      </c>
      <c r="E85">
        <v>16.899999999999999</v>
      </c>
      <c r="F85">
        <v>9.07</v>
      </c>
      <c r="H85">
        <v>14.23</v>
      </c>
      <c r="I85">
        <v>0.73470000000000002</v>
      </c>
      <c r="J85">
        <v>1.623</v>
      </c>
      <c r="K85">
        <v>1.8149999999999999</v>
      </c>
      <c r="L85">
        <v>0.145978</v>
      </c>
      <c r="M85">
        <v>0.46973199999999998</v>
      </c>
      <c r="N85">
        <v>0.54908599999999996</v>
      </c>
      <c r="O85">
        <v>4.0519999999999996</v>
      </c>
      <c r="P85" t="s">
        <v>233</v>
      </c>
      <c r="Q85">
        <v>0.44621300000000003</v>
      </c>
    </row>
    <row r="86" spans="1:17">
      <c r="A86" s="13">
        <v>42927</v>
      </c>
      <c r="B86">
        <v>2</v>
      </c>
      <c r="C86">
        <v>125</v>
      </c>
      <c r="D86">
        <v>7.1</v>
      </c>
      <c r="E86">
        <v>16.899999999999999</v>
      </c>
      <c r="F86">
        <v>9.08</v>
      </c>
      <c r="H86">
        <v>14.35</v>
      </c>
      <c r="I86">
        <v>0.76690000000000003</v>
      </c>
      <c r="J86">
        <v>1.585</v>
      </c>
    </row>
    <row r="87" spans="1:17">
      <c r="A87" s="13">
        <v>42927</v>
      </c>
      <c r="B87">
        <v>2</v>
      </c>
      <c r="C87">
        <v>150</v>
      </c>
      <c r="D87">
        <v>7.2</v>
      </c>
      <c r="E87">
        <v>16.899999999999999</v>
      </c>
      <c r="F87">
        <v>9.0500000000000007</v>
      </c>
      <c r="H87">
        <v>14.95</v>
      </c>
      <c r="I87">
        <v>0.75890000000000002</v>
      </c>
      <c r="J87">
        <v>1.5640000000000001</v>
      </c>
      <c r="K87">
        <v>1.1379999999999999</v>
      </c>
      <c r="L87">
        <v>0.16789000000000001</v>
      </c>
      <c r="M87">
        <v>0.29138199999999997</v>
      </c>
      <c r="N87">
        <v>0.63773899999999994</v>
      </c>
      <c r="O87">
        <v>3.577</v>
      </c>
      <c r="P87" t="s">
        <v>233</v>
      </c>
      <c r="Q87">
        <v>0.563828</v>
      </c>
    </row>
    <row r="88" spans="1:17">
      <c r="A88" s="13">
        <v>42927</v>
      </c>
      <c r="B88">
        <v>3</v>
      </c>
      <c r="C88">
        <v>50</v>
      </c>
      <c r="D88">
        <v>7.2</v>
      </c>
      <c r="E88">
        <v>16.899999999999999</v>
      </c>
      <c r="F88">
        <v>9</v>
      </c>
      <c r="H88">
        <v>14.57</v>
      </c>
      <c r="I88">
        <v>0.74890000000000001</v>
      </c>
      <c r="J88">
        <v>1.6</v>
      </c>
      <c r="K88">
        <v>0.92254100000000006</v>
      </c>
      <c r="L88">
        <v>0.14463000000000001</v>
      </c>
      <c r="M88">
        <v>0.31770599999999999</v>
      </c>
      <c r="N88">
        <v>0.621313</v>
      </c>
      <c r="O88">
        <v>1.9670000000000001</v>
      </c>
      <c r="P88" t="s">
        <v>233</v>
      </c>
      <c r="Q88">
        <v>0.321243</v>
      </c>
    </row>
    <row r="89" spans="1:17">
      <c r="A89" s="13">
        <v>42927</v>
      </c>
      <c r="B89">
        <v>3</v>
      </c>
      <c r="C89">
        <v>100</v>
      </c>
      <c r="D89">
        <v>7.2</v>
      </c>
      <c r="E89">
        <v>16.899999999999999</v>
      </c>
      <c r="F89">
        <v>9.0500000000000007</v>
      </c>
      <c r="H89">
        <v>14.07</v>
      </c>
      <c r="I89">
        <v>0.7218</v>
      </c>
      <c r="J89">
        <v>1.645</v>
      </c>
      <c r="K89">
        <v>1.018</v>
      </c>
      <c r="L89">
        <v>0.14755299999999999</v>
      </c>
      <c r="M89">
        <v>0.27244800000000002</v>
      </c>
      <c r="N89">
        <v>0.59148199999999995</v>
      </c>
      <c r="O89">
        <v>3.35</v>
      </c>
      <c r="P89" t="s">
        <v>233</v>
      </c>
      <c r="Q89">
        <v>0.492504</v>
      </c>
    </row>
    <row r="90" spans="1:17">
      <c r="A90" s="13">
        <v>42927</v>
      </c>
      <c r="B90">
        <v>3</v>
      </c>
      <c r="C90">
        <v>125</v>
      </c>
      <c r="D90">
        <v>7.2</v>
      </c>
      <c r="E90">
        <v>16.899999999999999</v>
      </c>
      <c r="F90">
        <v>9.07</v>
      </c>
      <c r="H90">
        <v>14.95</v>
      </c>
      <c r="I90">
        <v>0.74450000000000005</v>
      </c>
      <c r="J90">
        <v>2</v>
      </c>
      <c r="K90">
        <v>1.0649999999999999</v>
      </c>
      <c r="L90">
        <v>0.15332799999999999</v>
      </c>
      <c r="M90">
        <v>0.15060399999999999</v>
      </c>
      <c r="N90">
        <v>0.581731</v>
      </c>
      <c r="O90">
        <v>3.1909999999999998</v>
      </c>
      <c r="P90" t="s">
        <v>233</v>
      </c>
      <c r="Q90">
        <v>0.496056</v>
      </c>
    </row>
    <row r="91" spans="1:17">
      <c r="A91" s="13">
        <v>42927</v>
      </c>
      <c r="B91">
        <v>3</v>
      </c>
      <c r="C91">
        <v>150</v>
      </c>
      <c r="D91">
        <v>7.2</v>
      </c>
      <c r="E91">
        <v>16.899999999999999</v>
      </c>
      <c r="F91">
        <v>9.16</v>
      </c>
      <c r="H91">
        <v>14.08</v>
      </c>
      <c r="I91">
        <v>0.68820000000000003</v>
      </c>
      <c r="J91">
        <v>1.548</v>
      </c>
      <c r="K91">
        <v>1.4590000000000001</v>
      </c>
      <c r="L91">
        <v>0.14920600000000001</v>
      </c>
      <c r="M91">
        <v>0.18484999999999999</v>
      </c>
      <c r="N91">
        <v>0.60229699999999997</v>
      </c>
      <c r="O91">
        <v>3.3769999999999998</v>
      </c>
      <c r="P91" t="s">
        <v>233</v>
      </c>
      <c r="Q91">
        <v>0.40114</v>
      </c>
    </row>
    <row r="92" spans="1:17">
      <c r="A92" s="13">
        <v>42927</v>
      </c>
      <c r="B92" t="s">
        <v>71</v>
      </c>
      <c r="C92" t="e">
        <v>#N/A</v>
      </c>
      <c r="D92">
        <v>7.3</v>
      </c>
      <c r="E92">
        <v>16.899999999999999</v>
      </c>
      <c r="F92">
        <v>9.15</v>
      </c>
      <c r="H92">
        <v>14.3</v>
      </c>
      <c r="I92">
        <v>0.75480000000000003</v>
      </c>
      <c r="J92">
        <v>1.611</v>
      </c>
      <c r="K92">
        <v>0.85206000000000004</v>
      </c>
      <c r="L92">
        <v>0.14827399999999999</v>
      </c>
      <c r="M92">
        <v>0.76211399999999996</v>
      </c>
      <c r="N92">
        <v>0.563442</v>
      </c>
      <c r="O92">
        <v>2.1779999999999999</v>
      </c>
      <c r="P92" t="s">
        <v>233</v>
      </c>
      <c r="Q92">
        <v>0.32850000000000001</v>
      </c>
    </row>
    <row r="93" spans="1:17">
      <c r="A93" s="13">
        <v>42941</v>
      </c>
      <c r="B93">
        <v>1</v>
      </c>
      <c r="C93">
        <v>50</v>
      </c>
      <c r="D93">
        <v>8.1</v>
      </c>
      <c r="E93">
        <v>16.3</v>
      </c>
      <c r="F93">
        <v>9.9600000000000009</v>
      </c>
      <c r="H93">
        <v>12.91</v>
      </c>
      <c r="I93">
        <v>0.7924000000000001</v>
      </c>
      <c r="J93">
        <v>1.2849999999999999</v>
      </c>
      <c r="K93">
        <v>0.98856999999999995</v>
      </c>
      <c r="L93">
        <v>0.139768</v>
      </c>
      <c r="M93">
        <v>0.70757400000000004</v>
      </c>
      <c r="N93">
        <v>0.53223399999999998</v>
      </c>
      <c r="O93">
        <v>1.649</v>
      </c>
      <c r="P93" t="s">
        <v>233</v>
      </c>
      <c r="Q93">
        <v>0.41093099999999999</v>
      </c>
    </row>
    <row r="94" spans="1:17">
      <c r="A94" s="13">
        <v>42941</v>
      </c>
      <c r="B94">
        <v>1</v>
      </c>
      <c r="C94">
        <v>100</v>
      </c>
      <c r="D94">
        <v>8.3000000000000007</v>
      </c>
      <c r="E94">
        <v>16.5</v>
      </c>
      <c r="F94">
        <v>10.07</v>
      </c>
      <c r="H94">
        <v>14.23</v>
      </c>
      <c r="I94">
        <v>0.85929999999999995</v>
      </c>
      <c r="J94">
        <v>1.504</v>
      </c>
      <c r="K94">
        <v>0.87251100000000004</v>
      </c>
      <c r="L94">
        <v>0.126885</v>
      </c>
      <c r="M94">
        <v>0.63658099999999995</v>
      </c>
      <c r="N94">
        <v>0.569129</v>
      </c>
      <c r="O94">
        <v>1.252</v>
      </c>
      <c r="P94" t="s">
        <v>233</v>
      </c>
      <c r="Q94">
        <v>0.36146400000000001</v>
      </c>
    </row>
    <row r="95" spans="1:17">
      <c r="A95" s="13">
        <v>42941</v>
      </c>
      <c r="B95">
        <v>1</v>
      </c>
      <c r="C95">
        <v>125</v>
      </c>
      <c r="D95">
        <v>8.4</v>
      </c>
      <c r="E95">
        <v>16.600000000000001</v>
      </c>
      <c r="F95">
        <v>10.09</v>
      </c>
      <c r="H95">
        <v>13.44</v>
      </c>
      <c r="I95">
        <v>0.7753000000000001</v>
      </c>
      <c r="J95">
        <v>1.4610000000000001</v>
      </c>
      <c r="K95">
        <v>0.98381099999999999</v>
      </c>
      <c r="L95" t="s">
        <v>234</v>
      </c>
      <c r="M95">
        <v>0.76170000000000004</v>
      </c>
      <c r="N95">
        <v>0.60573100000000002</v>
      </c>
      <c r="O95">
        <v>1.202</v>
      </c>
      <c r="P95" t="s">
        <v>233</v>
      </c>
      <c r="Q95">
        <v>0.34672399999999998</v>
      </c>
    </row>
    <row r="96" spans="1:17">
      <c r="A96" s="13">
        <v>42941</v>
      </c>
      <c r="B96">
        <v>1</v>
      </c>
      <c r="C96">
        <v>150</v>
      </c>
      <c r="D96">
        <v>8.6</v>
      </c>
      <c r="E96">
        <v>16.600000000000001</v>
      </c>
      <c r="F96">
        <v>10.17</v>
      </c>
      <c r="H96">
        <v>13.93</v>
      </c>
      <c r="I96">
        <v>0.87329999999999985</v>
      </c>
      <c r="J96">
        <v>1.296</v>
      </c>
      <c r="K96">
        <v>0.95233900000000005</v>
      </c>
      <c r="L96">
        <v>0.114311</v>
      </c>
      <c r="M96">
        <v>0.79164800000000002</v>
      </c>
      <c r="N96">
        <v>0.57207799999999998</v>
      </c>
      <c r="O96">
        <v>2.089</v>
      </c>
      <c r="P96" t="s">
        <v>233</v>
      </c>
      <c r="Q96">
        <v>0.36194599999999999</v>
      </c>
    </row>
    <row r="97" spans="1:17">
      <c r="A97" s="13">
        <v>42941</v>
      </c>
      <c r="B97">
        <v>2</v>
      </c>
      <c r="C97">
        <v>50</v>
      </c>
      <c r="D97">
        <v>8.6</v>
      </c>
      <c r="E97">
        <v>16.2</v>
      </c>
      <c r="F97">
        <v>9.86</v>
      </c>
      <c r="H97">
        <v>13.81</v>
      </c>
      <c r="I97">
        <v>0.83720000000000006</v>
      </c>
      <c r="J97">
        <v>0.23300000000000001</v>
      </c>
      <c r="K97">
        <v>1.696</v>
      </c>
      <c r="L97">
        <v>9.1805999999999999E-2</v>
      </c>
      <c r="M97">
        <v>0.89290199999999997</v>
      </c>
      <c r="N97">
        <v>0.94137000000000004</v>
      </c>
      <c r="O97">
        <v>6.9829999999999997</v>
      </c>
      <c r="P97" t="s">
        <v>233</v>
      </c>
      <c r="Q97">
        <v>0.46957599999999999</v>
      </c>
    </row>
    <row r="98" spans="1:17">
      <c r="A98" s="13">
        <v>42941</v>
      </c>
      <c r="B98">
        <v>2</v>
      </c>
      <c r="C98">
        <v>100</v>
      </c>
      <c r="D98">
        <v>8.1999999999999993</v>
      </c>
      <c r="E98">
        <v>16.399999999999999</v>
      </c>
      <c r="F98">
        <v>9.94</v>
      </c>
      <c r="H98">
        <v>13.07</v>
      </c>
      <c r="I98">
        <v>0.75370000000000004</v>
      </c>
      <c r="J98">
        <v>0.45</v>
      </c>
      <c r="K98">
        <v>0.87163299999999999</v>
      </c>
      <c r="L98">
        <v>0.11361</v>
      </c>
      <c r="M98">
        <v>0.63448400000000005</v>
      </c>
      <c r="N98">
        <v>0.56078899999999998</v>
      </c>
      <c r="O98">
        <v>1.286</v>
      </c>
      <c r="P98" t="s">
        <v>233</v>
      </c>
      <c r="Q98">
        <v>0.32514100000000001</v>
      </c>
    </row>
    <row r="99" spans="1:17">
      <c r="A99" s="13">
        <v>42941</v>
      </c>
      <c r="B99">
        <v>2</v>
      </c>
      <c r="C99">
        <v>125</v>
      </c>
      <c r="D99">
        <v>8.6</v>
      </c>
      <c r="E99">
        <v>16.5</v>
      </c>
      <c r="F99">
        <v>10.06</v>
      </c>
      <c r="H99">
        <v>14.39</v>
      </c>
      <c r="I99">
        <v>0.77349999999999985</v>
      </c>
      <c r="J99">
        <v>0.22500000000000001</v>
      </c>
      <c r="K99">
        <v>0.88939500000000005</v>
      </c>
      <c r="L99">
        <v>0.10655299999999999</v>
      </c>
      <c r="M99">
        <v>0.70917300000000005</v>
      </c>
      <c r="N99">
        <v>0.49967800000000001</v>
      </c>
      <c r="O99">
        <v>1.478</v>
      </c>
      <c r="P99" t="s">
        <v>233</v>
      </c>
      <c r="Q99">
        <v>0.35250799999999999</v>
      </c>
    </row>
    <row r="100" spans="1:17">
      <c r="A100" s="13">
        <v>42941</v>
      </c>
      <c r="B100">
        <v>2</v>
      </c>
      <c r="C100">
        <v>150</v>
      </c>
      <c r="D100">
        <v>8.5</v>
      </c>
      <c r="E100">
        <v>16.600000000000001</v>
      </c>
      <c r="F100">
        <v>10.1</v>
      </c>
      <c r="H100">
        <v>13.62</v>
      </c>
      <c r="I100">
        <v>0.72929999999999984</v>
      </c>
      <c r="J100">
        <v>1.593</v>
      </c>
      <c r="K100">
        <v>0.99045399999999995</v>
      </c>
      <c r="L100">
        <v>0.11806899999999999</v>
      </c>
      <c r="M100">
        <v>0.69471499999999997</v>
      </c>
      <c r="N100">
        <v>0.53997200000000001</v>
      </c>
      <c r="O100">
        <v>1.4850000000000001</v>
      </c>
      <c r="P100" t="s">
        <v>233</v>
      </c>
      <c r="Q100">
        <v>0.34479700000000002</v>
      </c>
    </row>
    <row r="101" spans="1:17">
      <c r="A101" s="13">
        <v>42941</v>
      </c>
      <c r="B101">
        <v>3</v>
      </c>
      <c r="C101">
        <v>50</v>
      </c>
      <c r="D101">
        <v>8.3000000000000007</v>
      </c>
      <c r="E101">
        <v>16.5</v>
      </c>
      <c r="F101">
        <v>9.83</v>
      </c>
      <c r="H101">
        <v>12.78</v>
      </c>
      <c r="I101">
        <v>0.74229999999999985</v>
      </c>
      <c r="J101">
        <v>1.5860000000000001</v>
      </c>
      <c r="K101">
        <v>1.319</v>
      </c>
      <c r="L101">
        <v>0.11688900000000001</v>
      </c>
      <c r="M101">
        <v>0.74861599999999995</v>
      </c>
      <c r="N101">
        <v>0.89095500000000005</v>
      </c>
      <c r="O101">
        <v>6.4710000000000001</v>
      </c>
      <c r="P101" t="s">
        <v>233</v>
      </c>
      <c r="Q101">
        <v>0.57113199999999997</v>
      </c>
    </row>
    <row r="102" spans="1:17">
      <c r="A102" s="13">
        <v>42941</v>
      </c>
      <c r="B102">
        <v>3</v>
      </c>
      <c r="C102">
        <v>100</v>
      </c>
      <c r="D102">
        <v>8.4</v>
      </c>
      <c r="E102">
        <v>16.5</v>
      </c>
      <c r="F102">
        <v>9.91</v>
      </c>
      <c r="H102">
        <v>13.26</v>
      </c>
      <c r="I102">
        <v>0.78910000000000002</v>
      </c>
      <c r="J102">
        <v>1.5549999999999999</v>
      </c>
      <c r="K102">
        <v>0.99299700000000002</v>
      </c>
      <c r="L102">
        <v>0.10659200000000001</v>
      </c>
      <c r="M102">
        <v>0.68195099999999997</v>
      </c>
      <c r="N102">
        <v>0.634602</v>
      </c>
      <c r="O102">
        <v>3.2370000000000001</v>
      </c>
      <c r="P102" t="s">
        <v>233</v>
      </c>
      <c r="Q102">
        <v>0.55511600000000005</v>
      </c>
    </row>
    <row r="103" spans="1:17">
      <c r="A103" s="13">
        <v>42941</v>
      </c>
      <c r="B103">
        <v>3</v>
      </c>
      <c r="C103">
        <v>125</v>
      </c>
      <c r="D103">
        <v>8.5</v>
      </c>
      <c r="E103">
        <v>16.5</v>
      </c>
      <c r="F103">
        <v>9.9700000000000006</v>
      </c>
      <c r="H103">
        <v>13.15</v>
      </c>
      <c r="I103">
        <v>0.78820000000000001</v>
      </c>
      <c r="J103">
        <v>1.5149999999999999</v>
      </c>
      <c r="K103">
        <v>0.94916800000000001</v>
      </c>
      <c r="L103">
        <v>0.13411500000000001</v>
      </c>
      <c r="M103">
        <v>0.66003000000000001</v>
      </c>
      <c r="N103">
        <v>0.53424199999999999</v>
      </c>
      <c r="O103">
        <v>1.454</v>
      </c>
      <c r="P103" t="s">
        <v>233</v>
      </c>
      <c r="Q103">
        <v>0.36044900000000002</v>
      </c>
    </row>
    <row r="104" spans="1:17">
      <c r="A104" s="13">
        <v>42941</v>
      </c>
      <c r="B104">
        <v>3</v>
      </c>
      <c r="C104">
        <v>150</v>
      </c>
      <c r="D104">
        <v>8.5</v>
      </c>
      <c r="E104">
        <v>16.600000000000001</v>
      </c>
      <c r="F104">
        <v>10.08</v>
      </c>
      <c r="H104">
        <v>13.12</v>
      </c>
      <c r="I104">
        <v>0.81989999999999985</v>
      </c>
      <c r="J104">
        <v>1.621</v>
      </c>
      <c r="K104">
        <v>0.88233600000000001</v>
      </c>
      <c r="L104">
        <v>0.116228</v>
      </c>
      <c r="M104">
        <v>0.72262199999999999</v>
      </c>
      <c r="N104">
        <v>0.516683</v>
      </c>
      <c r="O104">
        <v>1.4259999999999999</v>
      </c>
      <c r="P104" t="s">
        <v>233</v>
      </c>
      <c r="Q104">
        <v>0.35347099999999998</v>
      </c>
    </row>
    <row r="105" spans="1:17">
      <c r="A105" s="13">
        <v>42941</v>
      </c>
      <c r="B105" t="s">
        <v>71</v>
      </c>
      <c r="C105" t="e">
        <v>#N/A</v>
      </c>
      <c r="D105">
        <v>8.6</v>
      </c>
      <c r="E105">
        <v>16.600000000000001</v>
      </c>
      <c r="F105">
        <v>10.09</v>
      </c>
      <c r="H105">
        <v>13.4</v>
      </c>
      <c r="I105">
        <v>0.73560000000000003</v>
      </c>
      <c r="J105">
        <v>2.5590000000000002</v>
      </c>
      <c r="K105">
        <v>0.80070699999999995</v>
      </c>
      <c r="L105">
        <v>0.124928</v>
      </c>
      <c r="M105">
        <v>0.39135399999999998</v>
      </c>
      <c r="N105">
        <v>0.65082499999999999</v>
      </c>
      <c r="O105">
        <v>1.857</v>
      </c>
      <c r="P105" t="s">
        <v>233</v>
      </c>
      <c r="Q105">
        <v>0.36562299999999998</v>
      </c>
    </row>
    <row r="106" spans="1:17">
      <c r="A106" s="13">
        <v>42955</v>
      </c>
      <c r="B106">
        <v>1</v>
      </c>
      <c r="C106">
        <v>50</v>
      </c>
      <c r="E106">
        <v>16.100000000000001</v>
      </c>
      <c r="F106">
        <v>10</v>
      </c>
      <c r="H106">
        <v>14.57</v>
      </c>
      <c r="I106">
        <v>0.90510000000000002</v>
      </c>
      <c r="J106">
        <v>0.25800000000000001</v>
      </c>
      <c r="K106">
        <v>0.83426299999999998</v>
      </c>
      <c r="L106">
        <v>8.9559E-2</v>
      </c>
      <c r="M106">
        <v>0.61044200000000004</v>
      </c>
      <c r="N106">
        <v>0.49359900000000001</v>
      </c>
      <c r="O106">
        <v>7.0570000000000004</v>
      </c>
      <c r="P106">
        <v>0.157525</v>
      </c>
      <c r="Q106">
        <v>0.36999500000000002</v>
      </c>
    </row>
    <row r="107" spans="1:17">
      <c r="A107" s="13">
        <v>42955</v>
      </c>
      <c r="B107">
        <v>1</v>
      </c>
      <c r="C107">
        <v>100</v>
      </c>
      <c r="E107">
        <v>16.2</v>
      </c>
      <c r="F107">
        <v>10.119999999999999</v>
      </c>
      <c r="H107">
        <v>14.56</v>
      </c>
      <c r="I107">
        <v>0.7582000000000001</v>
      </c>
      <c r="J107">
        <v>2.6779999999999999</v>
      </c>
      <c r="K107">
        <v>1.079</v>
      </c>
      <c r="L107">
        <v>7.4626999999999999E-2</v>
      </c>
      <c r="M107">
        <v>0.54655600000000004</v>
      </c>
      <c r="N107">
        <v>0.61663599999999996</v>
      </c>
      <c r="O107">
        <v>2.573</v>
      </c>
      <c r="P107" t="s">
        <v>233</v>
      </c>
      <c r="Q107">
        <v>0.363151</v>
      </c>
    </row>
    <row r="108" spans="1:17">
      <c r="A108" s="13">
        <v>42955</v>
      </c>
      <c r="B108">
        <v>1</v>
      </c>
      <c r="C108">
        <v>125</v>
      </c>
      <c r="E108">
        <v>16.5</v>
      </c>
      <c r="F108">
        <v>10.24</v>
      </c>
      <c r="H108">
        <v>14.66</v>
      </c>
      <c r="I108">
        <v>0.7802</v>
      </c>
      <c r="J108">
        <v>0.497</v>
      </c>
      <c r="K108">
        <v>0.77836899999999998</v>
      </c>
      <c r="L108">
        <v>8.9471999999999996E-2</v>
      </c>
      <c r="M108">
        <v>0.35924400000000001</v>
      </c>
      <c r="N108">
        <v>0.47243099999999999</v>
      </c>
      <c r="O108">
        <v>6.9260000000000002</v>
      </c>
      <c r="P108">
        <v>0.13816000000000001</v>
      </c>
      <c r="Q108">
        <v>0.38853900000000002</v>
      </c>
    </row>
    <row r="109" spans="1:17">
      <c r="A109" s="13">
        <v>42955</v>
      </c>
      <c r="B109">
        <v>1</v>
      </c>
      <c r="C109">
        <v>150</v>
      </c>
      <c r="E109">
        <v>16.399999999999999</v>
      </c>
      <c r="F109">
        <v>10.220000000000001</v>
      </c>
      <c r="H109">
        <v>14.23</v>
      </c>
      <c r="I109">
        <v>0.70140000000000002</v>
      </c>
      <c r="J109">
        <v>1.363</v>
      </c>
      <c r="K109">
        <v>0.79292099999999999</v>
      </c>
      <c r="L109">
        <v>0.10316400000000001</v>
      </c>
      <c r="M109">
        <v>0.381073</v>
      </c>
      <c r="N109">
        <v>0.47974800000000001</v>
      </c>
      <c r="O109">
        <v>6.702</v>
      </c>
      <c r="P109">
        <v>0.133821</v>
      </c>
      <c r="Q109">
        <v>0.36988799999999999</v>
      </c>
    </row>
    <row r="110" spans="1:17">
      <c r="A110" s="13">
        <v>42955</v>
      </c>
      <c r="B110">
        <v>2</v>
      </c>
      <c r="C110">
        <v>50</v>
      </c>
      <c r="E110">
        <v>16.3</v>
      </c>
      <c r="F110">
        <v>10.220000000000001</v>
      </c>
      <c r="H110">
        <v>16.16</v>
      </c>
      <c r="I110">
        <v>1.0229999999999999</v>
      </c>
      <c r="J110">
        <v>0.53100000000000003</v>
      </c>
      <c r="K110">
        <v>0.75232200000000005</v>
      </c>
      <c r="L110">
        <v>9.3476000000000004E-2</v>
      </c>
      <c r="M110">
        <v>0.34425899999999998</v>
      </c>
      <c r="N110">
        <v>0.46873199999999998</v>
      </c>
      <c r="O110">
        <v>6.8470000000000004</v>
      </c>
      <c r="P110">
        <v>0.14905199999999999</v>
      </c>
      <c r="Q110">
        <v>0.39018999999999998</v>
      </c>
    </row>
    <row r="111" spans="1:17">
      <c r="A111" s="13">
        <v>42955</v>
      </c>
      <c r="B111">
        <v>2</v>
      </c>
      <c r="C111">
        <v>100</v>
      </c>
      <c r="E111">
        <v>16.2</v>
      </c>
      <c r="F111">
        <v>10.18</v>
      </c>
      <c r="H111">
        <v>14.67</v>
      </c>
      <c r="I111">
        <v>0.77890000000000004</v>
      </c>
      <c r="J111">
        <v>17.675999999999998</v>
      </c>
      <c r="K111">
        <v>0.73339200000000004</v>
      </c>
      <c r="L111">
        <v>0.100047</v>
      </c>
      <c r="M111">
        <v>0.33321400000000001</v>
      </c>
      <c r="N111">
        <v>0.46095199999999997</v>
      </c>
      <c r="O111">
        <v>6.7450000000000001</v>
      </c>
      <c r="P111">
        <v>0.14729600000000001</v>
      </c>
      <c r="Q111">
        <v>0.38201099999999999</v>
      </c>
    </row>
    <row r="112" spans="1:17">
      <c r="A112" s="13">
        <v>42955</v>
      </c>
      <c r="B112">
        <v>2</v>
      </c>
      <c r="C112">
        <v>125</v>
      </c>
      <c r="E112">
        <v>16.5</v>
      </c>
      <c r="F112">
        <v>10.24</v>
      </c>
      <c r="H112">
        <v>14.27</v>
      </c>
      <c r="I112">
        <v>0.73109999999999986</v>
      </c>
      <c r="J112">
        <v>2.3740000000000001</v>
      </c>
      <c r="K112">
        <v>0.74290599999999996</v>
      </c>
      <c r="L112">
        <v>9.4246999999999997E-2</v>
      </c>
      <c r="M112">
        <v>0.34631400000000001</v>
      </c>
      <c r="N112">
        <v>0.455146</v>
      </c>
      <c r="O112">
        <v>7.43</v>
      </c>
      <c r="P112">
        <v>0.15142600000000001</v>
      </c>
      <c r="Q112">
        <v>0.39445999999999998</v>
      </c>
    </row>
    <row r="113" spans="1:17">
      <c r="A113" s="13">
        <v>42955</v>
      </c>
      <c r="B113">
        <v>2</v>
      </c>
      <c r="C113">
        <v>150</v>
      </c>
      <c r="E113">
        <v>16.399999999999999</v>
      </c>
      <c r="F113">
        <v>10.220000000000001</v>
      </c>
      <c r="H113">
        <v>16.760000000000002</v>
      </c>
      <c r="I113">
        <v>1.0249999999999999</v>
      </c>
      <c r="J113">
        <v>2.3929999999999998</v>
      </c>
      <c r="K113">
        <v>0.79096</v>
      </c>
      <c r="L113">
        <v>0.102092</v>
      </c>
      <c r="M113">
        <v>0.39701399999999998</v>
      </c>
      <c r="N113">
        <v>0.47558600000000001</v>
      </c>
      <c r="O113">
        <v>6.2210000000000001</v>
      </c>
      <c r="P113">
        <v>0.134269</v>
      </c>
      <c r="Q113">
        <v>0.38250899999999999</v>
      </c>
    </row>
    <row r="114" spans="1:17">
      <c r="A114" s="13">
        <v>42955</v>
      </c>
      <c r="B114">
        <v>3</v>
      </c>
      <c r="C114">
        <v>50</v>
      </c>
      <c r="E114">
        <v>16.5</v>
      </c>
      <c r="F114">
        <v>10.15</v>
      </c>
      <c r="H114">
        <v>14</v>
      </c>
      <c r="I114">
        <v>0.76680000000000004</v>
      </c>
      <c r="J114">
        <v>1.5920000000000001</v>
      </c>
      <c r="K114">
        <v>0.72096800000000005</v>
      </c>
      <c r="L114">
        <v>0.11197699999999999</v>
      </c>
      <c r="M114">
        <v>0.35099000000000002</v>
      </c>
      <c r="N114">
        <v>0.44988099999999998</v>
      </c>
      <c r="O114">
        <v>7.09</v>
      </c>
      <c r="P114">
        <v>0.15163199999999999</v>
      </c>
      <c r="Q114">
        <v>0.39821099999999998</v>
      </c>
    </row>
    <row r="115" spans="1:17">
      <c r="A115" s="13">
        <v>42955</v>
      </c>
      <c r="B115">
        <v>3</v>
      </c>
      <c r="C115">
        <v>100</v>
      </c>
      <c r="E115">
        <v>16.5</v>
      </c>
      <c r="F115">
        <v>9.94</v>
      </c>
      <c r="H115">
        <v>14.63</v>
      </c>
      <c r="I115">
        <v>0.7117</v>
      </c>
      <c r="J115">
        <v>0.29299999999999998</v>
      </c>
      <c r="K115">
        <v>1.04</v>
      </c>
      <c r="L115">
        <v>0.13897999999999999</v>
      </c>
      <c r="M115">
        <v>0.73022699999999996</v>
      </c>
      <c r="N115">
        <v>0.59246699999999997</v>
      </c>
      <c r="O115">
        <v>2.0510000000000002</v>
      </c>
      <c r="P115" t="s">
        <v>233</v>
      </c>
      <c r="Q115">
        <v>0.39479399999999998</v>
      </c>
    </row>
    <row r="116" spans="1:17">
      <c r="A116" s="13">
        <v>42955</v>
      </c>
      <c r="B116">
        <v>3</v>
      </c>
      <c r="C116">
        <v>125</v>
      </c>
      <c r="E116">
        <v>16.5</v>
      </c>
      <c r="F116">
        <v>10.050000000000001</v>
      </c>
      <c r="H116">
        <v>13.95</v>
      </c>
      <c r="I116">
        <v>0.71940000000000004</v>
      </c>
      <c r="J116">
        <v>3.7639999999999998</v>
      </c>
      <c r="K116">
        <v>0.82845899999999995</v>
      </c>
      <c r="L116">
        <v>0.18117900000000001</v>
      </c>
      <c r="M116">
        <v>0.34300999999999998</v>
      </c>
      <c r="N116">
        <v>0.47926600000000003</v>
      </c>
      <c r="O116">
        <v>7.242</v>
      </c>
      <c r="P116">
        <v>0.15443299999999999</v>
      </c>
      <c r="Q116">
        <v>0.41356999999999999</v>
      </c>
    </row>
    <row r="117" spans="1:17">
      <c r="A117" s="13">
        <v>42955</v>
      </c>
      <c r="B117">
        <v>3</v>
      </c>
      <c r="C117">
        <v>150</v>
      </c>
      <c r="E117">
        <v>16.5</v>
      </c>
      <c r="F117">
        <v>10.27</v>
      </c>
      <c r="H117">
        <v>15.51</v>
      </c>
      <c r="I117">
        <v>0.96660000000000001</v>
      </c>
      <c r="J117">
        <v>3.5</v>
      </c>
      <c r="K117">
        <v>0.83153999999999995</v>
      </c>
      <c r="L117">
        <v>0.19148100000000001</v>
      </c>
      <c r="M117">
        <v>0.35368699999999997</v>
      </c>
      <c r="N117">
        <v>0.534856</v>
      </c>
      <c r="O117">
        <v>6.5529999999999999</v>
      </c>
      <c r="P117">
        <v>0.15118000000000001</v>
      </c>
      <c r="Q117">
        <v>0.44580199999999998</v>
      </c>
    </row>
    <row r="118" spans="1:17">
      <c r="A118" s="13">
        <v>42955</v>
      </c>
      <c r="B118" t="s">
        <v>71</v>
      </c>
      <c r="C118" t="e">
        <v>#N/A</v>
      </c>
      <c r="E118">
        <v>16.600000000000001</v>
      </c>
      <c r="F118">
        <v>10.17</v>
      </c>
      <c r="H118">
        <v>13.95</v>
      </c>
      <c r="I118">
        <v>0.74350000000000005</v>
      </c>
      <c r="J118">
        <v>3.8439999999999999</v>
      </c>
      <c r="K118">
        <v>0.72715700000000005</v>
      </c>
      <c r="L118">
        <v>9.5283999999999994E-2</v>
      </c>
      <c r="M118">
        <v>0.31942700000000002</v>
      </c>
      <c r="N118">
        <v>0.44469900000000001</v>
      </c>
      <c r="O118">
        <v>7.2249999999999996</v>
      </c>
      <c r="P118">
        <v>0.148955</v>
      </c>
      <c r="Q118">
        <v>0.37754300000000002</v>
      </c>
    </row>
    <row r="119" spans="1:17">
      <c r="A119" s="13">
        <v>42976</v>
      </c>
      <c r="B119">
        <v>1</v>
      </c>
      <c r="C119">
        <v>50</v>
      </c>
      <c r="D119">
        <v>6.3</v>
      </c>
      <c r="E119">
        <v>17.8</v>
      </c>
      <c r="F119">
        <v>8.44</v>
      </c>
      <c r="H119">
        <v>18.399999999999999</v>
      </c>
      <c r="I119">
        <v>0.91860000000000008</v>
      </c>
      <c r="J119">
        <v>4.1790000000000003</v>
      </c>
      <c r="K119">
        <v>0.77067300000000005</v>
      </c>
      <c r="L119">
        <v>8.3385000000000001E-2</v>
      </c>
      <c r="M119">
        <v>0.417271</v>
      </c>
      <c r="N119">
        <v>0.48686699999999999</v>
      </c>
      <c r="O119">
        <v>8.4600000000000009</v>
      </c>
      <c r="P119">
        <v>0.211061</v>
      </c>
      <c r="Q119">
        <v>0.51672099999999999</v>
      </c>
    </row>
    <row r="120" spans="1:17">
      <c r="A120" s="13">
        <v>42976</v>
      </c>
      <c r="B120">
        <v>1</v>
      </c>
      <c r="C120">
        <v>100</v>
      </c>
      <c r="D120">
        <v>6.8</v>
      </c>
      <c r="E120">
        <v>17.2</v>
      </c>
      <c r="F120">
        <v>9.61</v>
      </c>
      <c r="H120">
        <v>16.22</v>
      </c>
      <c r="I120">
        <v>0.67580000000000007</v>
      </c>
      <c r="J120">
        <v>3.0830000000000002</v>
      </c>
      <c r="K120">
        <v>0.72026599999999996</v>
      </c>
      <c r="L120">
        <v>7.7234999999999998E-2</v>
      </c>
      <c r="M120">
        <v>0.37263400000000002</v>
      </c>
      <c r="N120">
        <v>0.47386099999999998</v>
      </c>
      <c r="O120">
        <v>7.69</v>
      </c>
      <c r="P120">
        <v>0.157197</v>
      </c>
      <c r="Q120">
        <v>0.39800000000000002</v>
      </c>
    </row>
    <row r="121" spans="1:17">
      <c r="A121" s="13">
        <v>42976</v>
      </c>
      <c r="B121">
        <v>1</v>
      </c>
      <c r="C121">
        <v>125</v>
      </c>
      <c r="D121">
        <v>7.6</v>
      </c>
      <c r="E121">
        <v>16.8</v>
      </c>
      <c r="F121">
        <v>10.039999999999999</v>
      </c>
      <c r="H121">
        <v>16.079999999999998</v>
      </c>
      <c r="I121">
        <v>0.66839999999999999</v>
      </c>
      <c r="J121">
        <v>2.4470000000000001</v>
      </c>
      <c r="K121">
        <v>0.66498699999999999</v>
      </c>
      <c r="L121">
        <v>7.6615000000000003E-2</v>
      </c>
      <c r="M121">
        <v>0.29402699999999998</v>
      </c>
      <c r="N121">
        <v>0.47242899999999999</v>
      </c>
      <c r="O121">
        <v>7.798</v>
      </c>
      <c r="P121">
        <v>0.16802600000000001</v>
      </c>
      <c r="Q121">
        <v>0.38112600000000002</v>
      </c>
    </row>
    <row r="122" spans="1:17">
      <c r="A122" s="13">
        <v>42976</v>
      </c>
      <c r="B122">
        <v>1</v>
      </c>
      <c r="C122">
        <v>150</v>
      </c>
      <c r="D122">
        <v>7.5</v>
      </c>
      <c r="E122">
        <v>16.8</v>
      </c>
      <c r="F122">
        <v>10.08</v>
      </c>
      <c r="H122">
        <v>18.07</v>
      </c>
      <c r="I122">
        <v>1.0249999999999999</v>
      </c>
      <c r="J122">
        <v>2.2789999999999999</v>
      </c>
      <c r="K122">
        <v>0.71615499999999999</v>
      </c>
      <c r="L122">
        <v>8.3933999999999995E-2</v>
      </c>
      <c r="M122">
        <v>0.31414900000000001</v>
      </c>
      <c r="N122">
        <v>0.46031899999999998</v>
      </c>
      <c r="O122">
        <v>8.0399999999999991</v>
      </c>
      <c r="P122">
        <v>0.167381</v>
      </c>
      <c r="Q122">
        <v>0.39825899999999997</v>
      </c>
    </row>
    <row r="123" spans="1:17">
      <c r="A123" s="13">
        <v>42976</v>
      </c>
      <c r="B123">
        <v>2</v>
      </c>
      <c r="C123">
        <v>50</v>
      </c>
      <c r="D123">
        <v>6.6</v>
      </c>
      <c r="E123">
        <v>17.5</v>
      </c>
      <c r="F123">
        <v>9.3000000000000007</v>
      </c>
      <c r="H123">
        <v>15.67</v>
      </c>
      <c r="I123">
        <v>0.6845</v>
      </c>
      <c r="J123">
        <v>2.964</v>
      </c>
      <c r="K123">
        <v>0.681562</v>
      </c>
      <c r="L123">
        <v>7.8422000000000006E-2</v>
      </c>
      <c r="M123">
        <v>0.41538599999999998</v>
      </c>
      <c r="N123">
        <v>0.48164400000000002</v>
      </c>
      <c r="O123">
        <v>8.0619999999999994</v>
      </c>
      <c r="P123">
        <v>0.17186599999999999</v>
      </c>
      <c r="Q123">
        <v>0.40819800000000001</v>
      </c>
    </row>
    <row r="124" spans="1:17">
      <c r="A124" s="13">
        <v>42976</v>
      </c>
      <c r="B124">
        <v>2</v>
      </c>
      <c r="C124">
        <v>100</v>
      </c>
      <c r="D124">
        <v>6.7</v>
      </c>
      <c r="E124">
        <v>17.100000000000001</v>
      </c>
      <c r="F124">
        <v>9.59</v>
      </c>
      <c r="H124">
        <v>15.9</v>
      </c>
      <c r="I124">
        <v>0.6552</v>
      </c>
      <c r="J124">
        <v>0.373</v>
      </c>
      <c r="K124">
        <v>0.75544599999999995</v>
      </c>
      <c r="L124">
        <v>8.0279000000000003E-2</v>
      </c>
      <c r="M124">
        <v>0.54311799999999999</v>
      </c>
      <c r="N124">
        <v>0.47064600000000001</v>
      </c>
      <c r="O124">
        <v>8.3360000000000003</v>
      </c>
      <c r="P124">
        <v>0.171594</v>
      </c>
      <c r="Q124">
        <v>0.46964800000000001</v>
      </c>
    </row>
    <row r="125" spans="1:17">
      <c r="A125" s="13">
        <v>42976</v>
      </c>
      <c r="B125">
        <v>2</v>
      </c>
      <c r="C125">
        <v>125</v>
      </c>
      <c r="D125">
        <v>7</v>
      </c>
      <c r="E125">
        <v>16.899999999999999</v>
      </c>
      <c r="F125">
        <v>9.89</v>
      </c>
      <c r="H125">
        <v>18.57</v>
      </c>
      <c r="I125">
        <v>1.0289999999999999</v>
      </c>
      <c r="J125">
        <v>2.1179999999999999</v>
      </c>
      <c r="K125">
        <v>0.73660599999999998</v>
      </c>
      <c r="L125">
        <v>7.6645000000000005E-2</v>
      </c>
      <c r="M125">
        <v>0.43992700000000001</v>
      </c>
      <c r="N125">
        <v>0.468698</v>
      </c>
      <c r="O125">
        <v>7.7210000000000001</v>
      </c>
      <c r="P125">
        <v>0.16147800000000001</v>
      </c>
      <c r="Q125">
        <v>0.39845700000000001</v>
      </c>
    </row>
    <row r="126" spans="1:17">
      <c r="A126" s="13">
        <v>42976</v>
      </c>
      <c r="B126">
        <v>2</v>
      </c>
      <c r="C126">
        <v>150</v>
      </c>
      <c r="D126">
        <v>7.3</v>
      </c>
      <c r="E126">
        <v>16.899999999999999</v>
      </c>
      <c r="F126">
        <v>9.99</v>
      </c>
      <c r="H126">
        <v>16.170000000000002</v>
      </c>
      <c r="I126">
        <v>0.69070000000000009</v>
      </c>
      <c r="J126">
        <v>1.9219999999999999</v>
      </c>
      <c r="K126">
        <v>0.85290299999999997</v>
      </c>
      <c r="L126">
        <v>8.523E-2</v>
      </c>
      <c r="M126">
        <v>0.468057</v>
      </c>
      <c r="N126">
        <v>0.48694700000000002</v>
      </c>
      <c r="O126">
        <v>7.9790000000000001</v>
      </c>
      <c r="P126">
        <v>0.165796</v>
      </c>
      <c r="Q126">
        <v>0.43013000000000001</v>
      </c>
    </row>
    <row r="127" spans="1:17">
      <c r="A127" s="13">
        <v>42976</v>
      </c>
      <c r="B127">
        <v>3</v>
      </c>
      <c r="C127">
        <v>50</v>
      </c>
      <c r="D127">
        <v>7.8</v>
      </c>
      <c r="E127">
        <v>16.7</v>
      </c>
      <c r="F127">
        <v>10</v>
      </c>
      <c r="H127">
        <v>17.309999999999999</v>
      </c>
      <c r="I127">
        <v>0.90460000000000007</v>
      </c>
      <c r="J127">
        <v>3.661</v>
      </c>
      <c r="K127">
        <v>0.65997899999999998</v>
      </c>
      <c r="L127">
        <v>8.6996000000000004E-2</v>
      </c>
      <c r="M127">
        <v>1.339</v>
      </c>
      <c r="N127">
        <v>0.44330199999999997</v>
      </c>
      <c r="O127">
        <v>7.5869999999999997</v>
      </c>
      <c r="P127">
        <v>0.15546399999999999</v>
      </c>
      <c r="Q127">
        <v>0.39911400000000002</v>
      </c>
    </row>
    <row r="128" spans="1:17">
      <c r="A128" s="13">
        <v>42976</v>
      </c>
      <c r="B128">
        <v>3</v>
      </c>
      <c r="C128">
        <v>100</v>
      </c>
      <c r="D128">
        <v>8.1</v>
      </c>
      <c r="E128">
        <v>16.8</v>
      </c>
      <c r="F128">
        <v>10.11</v>
      </c>
      <c r="H128">
        <v>15.61</v>
      </c>
      <c r="I128">
        <v>0.67490000000000017</v>
      </c>
      <c r="J128">
        <v>2.5619999999999998</v>
      </c>
      <c r="K128">
        <v>0.70167800000000002</v>
      </c>
      <c r="L128">
        <v>7.6596999999999998E-2</v>
      </c>
      <c r="M128">
        <v>0.37788100000000002</v>
      </c>
      <c r="N128">
        <v>0.455094</v>
      </c>
      <c r="O128">
        <v>7.7060000000000004</v>
      </c>
      <c r="P128">
        <v>0.15648899999999999</v>
      </c>
      <c r="Q128">
        <v>0.40227200000000002</v>
      </c>
    </row>
    <row r="129" spans="1:17">
      <c r="A129" s="13">
        <v>42976</v>
      </c>
      <c r="B129">
        <v>3</v>
      </c>
      <c r="C129">
        <v>125</v>
      </c>
      <c r="D129">
        <v>8</v>
      </c>
      <c r="E129">
        <v>16.7</v>
      </c>
      <c r="F129">
        <v>10.1</v>
      </c>
      <c r="H129">
        <v>16.510000000000002</v>
      </c>
      <c r="I129">
        <v>0.67260000000000009</v>
      </c>
      <c r="J129">
        <v>2.3780000000000001</v>
      </c>
      <c r="K129">
        <v>0.72859099999999999</v>
      </c>
      <c r="L129">
        <v>8.5788000000000003E-2</v>
      </c>
      <c r="M129">
        <v>0.305058</v>
      </c>
      <c r="N129">
        <v>0.44633200000000001</v>
      </c>
      <c r="O129">
        <v>8.0220000000000002</v>
      </c>
      <c r="P129">
        <v>0.15418599999999999</v>
      </c>
      <c r="Q129">
        <v>0.40162599999999998</v>
      </c>
    </row>
    <row r="130" spans="1:17">
      <c r="A130" s="13">
        <v>42976</v>
      </c>
      <c r="B130">
        <v>3</v>
      </c>
      <c r="C130">
        <v>150</v>
      </c>
      <c r="D130">
        <v>7.8</v>
      </c>
      <c r="E130">
        <v>16.7</v>
      </c>
      <c r="F130">
        <v>10.14</v>
      </c>
      <c r="H130">
        <v>18.72</v>
      </c>
      <c r="I130">
        <v>1.0389999999999999</v>
      </c>
      <c r="J130">
        <v>2.8380000000000001</v>
      </c>
      <c r="K130">
        <v>0.48894599999999999</v>
      </c>
      <c r="L130">
        <v>8.3329E-2</v>
      </c>
      <c r="M130">
        <v>0.29621599999999998</v>
      </c>
      <c r="N130">
        <v>0.433228</v>
      </c>
      <c r="O130">
        <v>7.8019999999999996</v>
      </c>
      <c r="P130">
        <v>0.16564100000000001</v>
      </c>
      <c r="Q130">
        <v>0.38986100000000001</v>
      </c>
    </row>
    <row r="131" spans="1:17">
      <c r="A131" s="13">
        <v>42976</v>
      </c>
      <c r="B131" t="s">
        <v>71</v>
      </c>
      <c r="C131" t="e">
        <v>#N/A</v>
      </c>
      <c r="D131">
        <v>7.3</v>
      </c>
      <c r="E131">
        <v>16.899999999999999</v>
      </c>
      <c r="F131">
        <v>9.8800000000000008</v>
      </c>
      <c r="H131">
        <v>16.13</v>
      </c>
      <c r="I131">
        <v>0.71430000000000016</v>
      </c>
      <c r="J131">
        <v>2.6589999999999998</v>
      </c>
      <c r="K131">
        <v>0.66645600000000005</v>
      </c>
      <c r="L131">
        <v>7.6296000000000003E-2</v>
      </c>
      <c r="M131">
        <v>0.30047499999999999</v>
      </c>
      <c r="N131">
        <v>0.42446299999999998</v>
      </c>
      <c r="O131">
        <v>7.9359999999999999</v>
      </c>
      <c r="P131">
        <v>0.16653599999999999</v>
      </c>
      <c r="Q131">
        <v>0.40124700000000002</v>
      </c>
    </row>
    <row r="132" spans="1:17">
      <c r="A132" s="13">
        <v>42990</v>
      </c>
      <c r="B132">
        <v>1</v>
      </c>
      <c r="C132">
        <v>50</v>
      </c>
      <c r="D132">
        <v>6.4</v>
      </c>
      <c r="E132">
        <v>17.100000000000001</v>
      </c>
      <c r="F132">
        <v>9.7799999999999994</v>
      </c>
      <c r="H132">
        <v>17.829999999999998</v>
      </c>
      <c r="I132">
        <v>1.034</v>
      </c>
      <c r="J132">
        <v>2.0390000000000001</v>
      </c>
      <c r="K132">
        <v>0.97439799999999999</v>
      </c>
      <c r="L132">
        <v>6.6239000000000006E-2</v>
      </c>
      <c r="M132">
        <v>0.298095</v>
      </c>
      <c r="N132">
        <v>0.50920500000000002</v>
      </c>
      <c r="O132">
        <v>7.306</v>
      </c>
      <c r="P132">
        <v>0.160606</v>
      </c>
      <c r="Q132">
        <v>0.42060500000000001</v>
      </c>
    </row>
    <row r="133" spans="1:17">
      <c r="A133" s="13">
        <v>42990</v>
      </c>
      <c r="B133">
        <v>1</v>
      </c>
      <c r="C133">
        <v>100</v>
      </c>
      <c r="D133">
        <v>6.7</v>
      </c>
      <c r="E133">
        <v>17.100000000000001</v>
      </c>
      <c r="F133">
        <v>10.27</v>
      </c>
      <c r="H133">
        <v>15.95</v>
      </c>
      <c r="I133">
        <v>0.66810000000000003</v>
      </c>
      <c r="J133">
        <v>1.946</v>
      </c>
      <c r="K133">
        <v>0.862182</v>
      </c>
      <c r="L133">
        <v>6.4231999999999997E-2</v>
      </c>
      <c r="M133">
        <v>0.21340500000000001</v>
      </c>
      <c r="N133">
        <v>0.473159</v>
      </c>
      <c r="O133">
        <v>8.0280000000000005</v>
      </c>
      <c r="P133">
        <v>0.17637</v>
      </c>
      <c r="Q133">
        <v>0.40722199999999997</v>
      </c>
    </row>
    <row r="134" spans="1:17">
      <c r="A134" s="13">
        <v>42990</v>
      </c>
      <c r="B134">
        <v>1</v>
      </c>
      <c r="C134">
        <v>125</v>
      </c>
      <c r="D134">
        <v>6.7</v>
      </c>
      <c r="E134">
        <v>16.899999999999999</v>
      </c>
      <c r="F134">
        <v>10.53</v>
      </c>
      <c r="H134">
        <v>14.87</v>
      </c>
      <c r="I134">
        <v>0.70050000000000001</v>
      </c>
      <c r="J134">
        <v>1.6279999999999999</v>
      </c>
      <c r="K134">
        <v>0.77034599999999998</v>
      </c>
      <c r="L134">
        <v>9.0511999999999995E-2</v>
      </c>
      <c r="M134">
        <v>0.25814399999999998</v>
      </c>
      <c r="N134">
        <v>0.47569499999999998</v>
      </c>
      <c r="O134">
        <v>7.7480000000000002</v>
      </c>
      <c r="P134">
        <v>0.16562099999999999</v>
      </c>
      <c r="Q134">
        <v>0.38472499999999998</v>
      </c>
    </row>
    <row r="135" spans="1:17">
      <c r="A135" s="13">
        <v>42990</v>
      </c>
      <c r="B135">
        <v>1</v>
      </c>
      <c r="C135">
        <v>150</v>
      </c>
      <c r="D135">
        <v>6.9</v>
      </c>
      <c r="E135">
        <v>16.8</v>
      </c>
      <c r="F135">
        <v>10.31</v>
      </c>
      <c r="H135">
        <v>15.34</v>
      </c>
      <c r="I135">
        <v>0.62809999999999999</v>
      </c>
      <c r="J135">
        <v>1.784</v>
      </c>
      <c r="K135">
        <v>0.78360200000000002</v>
      </c>
      <c r="L135">
        <v>5.6682000000000003E-2</v>
      </c>
      <c r="M135">
        <v>0.20410200000000001</v>
      </c>
      <c r="N135">
        <v>0.46500999999999998</v>
      </c>
      <c r="O135">
        <v>8.0969999999999995</v>
      </c>
      <c r="P135">
        <v>0.17582700000000001</v>
      </c>
      <c r="Q135">
        <v>0.39545200000000003</v>
      </c>
    </row>
    <row r="136" spans="1:17">
      <c r="A136" s="13">
        <v>42990</v>
      </c>
      <c r="B136">
        <v>2</v>
      </c>
      <c r="C136">
        <v>50</v>
      </c>
      <c r="H136">
        <v>18.29</v>
      </c>
      <c r="I136">
        <v>1.01</v>
      </c>
      <c r="J136">
        <v>3.0720000000000001</v>
      </c>
      <c r="K136">
        <v>0.783663</v>
      </c>
      <c r="L136">
        <v>6.4460000000000003E-2</v>
      </c>
      <c r="M136">
        <v>0.19803599999999999</v>
      </c>
      <c r="N136">
        <v>0.46543899999999999</v>
      </c>
      <c r="O136">
        <v>7.8570000000000002</v>
      </c>
      <c r="P136">
        <v>0.180448</v>
      </c>
      <c r="Q136">
        <v>0.39098899999999998</v>
      </c>
    </row>
    <row r="137" spans="1:17">
      <c r="A137" s="13">
        <v>42990</v>
      </c>
      <c r="B137">
        <v>2</v>
      </c>
      <c r="C137">
        <v>100</v>
      </c>
      <c r="H137">
        <v>15.38</v>
      </c>
      <c r="I137">
        <v>0.65100000000000002</v>
      </c>
      <c r="J137">
        <v>0</v>
      </c>
      <c r="K137">
        <v>0.80296999999999996</v>
      </c>
      <c r="L137">
        <v>5.9145000000000003E-2</v>
      </c>
      <c r="M137">
        <v>0.24387800000000001</v>
      </c>
      <c r="N137">
        <v>0.47790300000000002</v>
      </c>
      <c r="O137">
        <v>7.48</v>
      </c>
      <c r="P137">
        <v>0.16403100000000001</v>
      </c>
      <c r="Q137">
        <v>0.40195199999999998</v>
      </c>
    </row>
    <row r="138" spans="1:17">
      <c r="A138" s="13">
        <v>42990</v>
      </c>
      <c r="B138">
        <v>2</v>
      </c>
      <c r="C138">
        <v>125</v>
      </c>
      <c r="H138">
        <v>15.89</v>
      </c>
      <c r="I138">
        <v>0.63800000000000001</v>
      </c>
      <c r="J138">
        <v>2.3889999999999998</v>
      </c>
      <c r="K138">
        <v>0.78507099999999996</v>
      </c>
      <c r="L138">
        <v>5.9167999999999998E-2</v>
      </c>
      <c r="M138">
        <v>0.259685</v>
      </c>
      <c r="N138">
        <v>0.46716000000000002</v>
      </c>
      <c r="O138">
        <v>7.7969999999999997</v>
      </c>
      <c r="P138">
        <v>0.15842500000000001</v>
      </c>
      <c r="Q138">
        <v>0.400418</v>
      </c>
    </row>
    <row r="139" spans="1:17">
      <c r="A139" s="13">
        <v>42990</v>
      </c>
      <c r="B139">
        <v>2</v>
      </c>
      <c r="C139">
        <v>150</v>
      </c>
      <c r="H139">
        <v>15.07</v>
      </c>
      <c r="I139">
        <v>0.65250000000000008</v>
      </c>
      <c r="J139">
        <v>2.5910000000000002</v>
      </c>
      <c r="K139">
        <v>0.88111600000000001</v>
      </c>
      <c r="L139">
        <v>5.6722000000000002E-2</v>
      </c>
      <c r="M139">
        <v>0.250832</v>
      </c>
      <c r="N139">
        <v>0.473746</v>
      </c>
      <c r="O139">
        <v>8.0749999999999993</v>
      </c>
      <c r="P139">
        <v>0.16711799999999999</v>
      </c>
      <c r="Q139">
        <v>0.41450500000000001</v>
      </c>
    </row>
    <row r="140" spans="1:17">
      <c r="A140" s="13">
        <v>42990</v>
      </c>
      <c r="B140">
        <v>3</v>
      </c>
      <c r="C140">
        <v>50</v>
      </c>
      <c r="H140">
        <v>15.55</v>
      </c>
      <c r="I140">
        <v>0.68210000000000004</v>
      </c>
      <c r="J140">
        <v>2.78</v>
      </c>
      <c r="K140">
        <v>0.85015499999999999</v>
      </c>
      <c r="L140">
        <v>5.9310000000000002E-2</v>
      </c>
      <c r="M140">
        <v>0.25380599999999998</v>
      </c>
      <c r="N140">
        <v>0.47653899999999999</v>
      </c>
      <c r="O140">
        <v>7.8630000000000004</v>
      </c>
      <c r="P140">
        <v>0.172181</v>
      </c>
      <c r="Q140">
        <v>0.39804099999999998</v>
      </c>
    </row>
    <row r="141" spans="1:17">
      <c r="A141" s="13">
        <v>42990</v>
      </c>
      <c r="B141">
        <v>3</v>
      </c>
      <c r="C141">
        <v>100</v>
      </c>
      <c r="H141">
        <v>15.55</v>
      </c>
      <c r="I141">
        <v>0.61970000000000003</v>
      </c>
      <c r="J141">
        <v>2.887</v>
      </c>
      <c r="K141">
        <v>0.80418199999999995</v>
      </c>
      <c r="L141">
        <v>5.7327000000000003E-2</v>
      </c>
      <c r="M141">
        <v>0.217803</v>
      </c>
      <c r="N141">
        <v>0.46879799999999999</v>
      </c>
      <c r="O141">
        <v>7.468</v>
      </c>
      <c r="P141">
        <v>0.166771</v>
      </c>
      <c r="Q141">
        <v>0.38057600000000003</v>
      </c>
    </row>
    <row r="142" spans="1:17">
      <c r="A142" s="13">
        <v>42990</v>
      </c>
      <c r="B142">
        <v>3</v>
      </c>
      <c r="C142">
        <v>125</v>
      </c>
      <c r="H142">
        <v>15.64</v>
      </c>
      <c r="I142">
        <v>0.61080000000000001</v>
      </c>
      <c r="J142">
        <v>2.5419999999999998</v>
      </c>
      <c r="K142">
        <v>0.76753499999999997</v>
      </c>
      <c r="L142">
        <v>5.8805000000000003E-2</v>
      </c>
      <c r="M142">
        <v>0.215778</v>
      </c>
      <c r="N142">
        <v>0.46433200000000002</v>
      </c>
      <c r="O142">
        <v>7.6260000000000003</v>
      </c>
      <c r="P142">
        <v>0.163798</v>
      </c>
      <c r="Q142">
        <v>0.38054500000000002</v>
      </c>
    </row>
    <row r="143" spans="1:17">
      <c r="A143" s="13">
        <v>42990</v>
      </c>
      <c r="B143">
        <v>3</v>
      </c>
      <c r="C143">
        <v>150</v>
      </c>
      <c r="H143">
        <v>15.5</v>
      </c>
      <c r="I143">
        <v>0.64800000000000002</v>
      </c>
      <c r="J143">
        <v>2.3479999999999999</v>
      </c>
      <c r="K143">
        <v>0.81872699999999998</v>
      </c>
      <c r="L143">
        <v>6.6203999999999999E-2</v>
      </c>
      <c r="M143">
        <v>0.21346499999999999</v>
      </c>
      <c r="N143">
        <v>0.453316</v>
      </c>
      <c r="O143">
        <v>8.1709999999999994</v>
      </c>
      <c r="P143">
        <v>0.18160799999999999</v>
      </c>
      <c r="Q143">
        <v>0.39831100000000003</v>
      </c>
    </row>
    <row r="144" spans="1:17">
      <c r="A144" s="13">
        <v>42990</v>
      </c>
      <c r="B144" t="s">
        <v>71</v>
      </c>
      <c r="C144" t="e">
        <v>#N/A</v>
      </c>
      <c r="H144">
        <v>17.850000000000001</v>
      </c>
      <c r="I144">
        <v>1.022</v>
      </c>
      <c r="J144">
        <v>2.548</v>
      </c>
      <c r="K144">
        <v>0.70102799999999998</v>
      </c>
      <c r="L144">
        <v>6.1066000000000002E-2</v>
      </c>
      <c r="M144">
        <v>0.244117</v>
      </c>
      <c r="N144">
        <v>0.47741099999999997</v>
      </c>
      <c r="O144">
        <v>7.891</v>
      </c>
      <c r="P144">
        <v>0.173156</v>
      </c>
      <c r="Q144">
        <v>0.39833499999999999</v>
      </c>
    </row>
    <row r="145" spans="1:17">
      <c r="A145" s="13">
        <v>43005</v>
      </c>
      <c r="B145">
        <v>1</v>
      </c>
      <c r="C145">
        <v>50</v>
      </c>
      <c r="D145">
        <v>6.8</v>
      </c>
      <c r="E145">
        <v>17.8</v>
      </c>
      <c r="F145">
        <v>10.36</v>
      </c>
      <c r="H145">
        <v>16.36</v>
      </c>
      <c r="I145">
        <v>0.69370000000000009</v>
      </c>
      <c r="J145">
        <v>13.067</v>
      </c>
      <c r="K145">
        <v>1.1040000000000001</v>
      </c>
      <c r="L145">
        <v>3.5318000000000002E-2</v>
      </c>
      <c r="M145">
        <v>0.50482800000000005</v>
      </c>
      <c r="N145">
        <v>0.63008900000000001</v>
      </c>
      <c r="O145">
        <v>3.4350000000000001</v>
      </c>
      <c r="P145" t="s">
        <v>233</v>
      </c>
      <c r="Q145">
        <v>0.42795299999999997</v>
      </c>
    </row>
    <row r="146" spans="1:17">
      <c r="A146" s="13">
        <v>43005</v>
      </c>
      <c r="B146">
        <v>1</v>
      </c>
      <c r="C146">
        <v>100</v>
      </c>
      <c r="D146">
        <v>6.9</v>
      </c>
      <c r="E146">
        <v>17.8</v>
      </c>
      <c r="F146">
        <v>10.42</v>
      </c>
      <c r="H146">
        <v>16.440000000000001</v>
      </c>
      <c r="I146">
        <v>0.63009999999999999</v>
      </c>
      <c r="J146">
        <v>1.585</v>
      </c>
      <c r="K146">
        <v>1.034</v>
      </c>
      <c r="L146">
        <v>2.9992999999999999E-2</v>
      </c>
      <c r="M146">
        <v>0.70546900000000001</v>
      </c>
      <c r="N146">
        <v>0.69245299999999999</v>
      </c>
      <c r="O146">
        <v>1.5509999999999999</v>
      </c>
      <c r="P146" t="s">
        <v>233</v>
      </c>
      <c r="Q146">
        <v>0.36515999999999998</v>
      </c>
    </row>
    <row r="147" spans="1:17">
      <c r="A147" s="13">
        <v>43005</v>
      </c>
      <c r="B147">
        <v>1</v>
      </c>
      <c r="C147">
        <v>125</v>
      </c>
      <c r="D147">
        <v>6.9</v>
      </c>
      <c r="E147">
        <v>17.7</v>
      </c>
      <c r="F147">
        <v>10.58</v>
      </c>
      <c r="H147">
        <v>16.18</v>
      </c>
      <c r="I147">
        <v>0.65440000000000009</v>
      </c>
      <c r="J147">
        <v>12.763</v>
      </c>
      <c r="K147">
        <v>0.96474099999999996</v>
      </c>
      <c r="L147">
        <v>3.4723999999999998E-2</v>
      </c>
      <c r="M147">
        <v>0.36397400000000002</v>
      </c>
      <c r="N147">
        <v>0.63593100000000002</v>
      </c>
      <c r="O147">
        <v>2.714</v>
      </c>
      <c r="P147" t="s">
        <v>233</v>
      </c>
      <c r="Q147">
        <v>0.36739500000000003</v>
      </c>
    </row>
    <row r="148" spans="1:17">
      <c r="A148" s="13">
        <v>43005</v>
      </c>
      <c r="B148">
        <v>1</v>
      </c>
      <c r="C148">
        <v>150</v>
      </c>
      <c r="D148">
        <v>7</v>
      </c>
      <c r="E148">
        <v>17.7</v>
      </c>
      <c r="F148">
        <v>10.51</v>
      </c>
      <c r="H148">
        <v>15.96</v>
      </c>
      <c r="I148">
        <v>0.6342000000000001</v>
      </c>
      <c r="J148">
        <v>1.992</v>
      </c>
      <c r="K148">
        <v>1.0609999999999999</v>
      </c>
      <c r="L148">
        <v>4.0183999999999997E-2</v>
      </c>
      <c r="M148">
        <v>0.69403800000000004</v>
      </c>
      <c r="N148">
        <v>0.68674800000000003</v>
      </c>
      <c r="O148">
        <v>1.6779999999999999</v>
      </c>
      <c r="P148" t="s">
        <v>233</v>
      </c>
      <c r="Q148">
        <v>0.356738</v>
      </c>
    </row>
    <row r="149" spans="1:17">
      <c r="A149" s="13">
        <v>43005</v>
      </c>
      <c r="B149">
        <v>2</v>
      </c>
      <c r="C149">
        <v>50</v>
      </c>
      <c r="D149">
        <v>7.3</v>
      </c>
      <c r="E149">
        <v>17.5</v>
      </c>
      <c r="F149">
        <v>10.93</v>
      </c>
      <c r="H149">
        <v>16.27</v>
      </c>
      <c r="I149">
        <v>0.67680000000000007</v>
      </c>
      <c r="J149">
        <v>13.4</v>
      </c>
      <c r="K149">
        <v>0.92403199999999996</v>
      </c>
      <c r="L149">
        <v>3.0466E-2</v>
      </c>
      <c r="M149">
        <v>0.32209900000000002</v>
      </c>
      <c r="N149">
        <v>0.62830699999999995</v>
      </c>
      <c r="O149">
        <v>3.036</v>
      </c>
      <c r="P149" t="s">
        <v>233</v>
      </c>
      <c r="Q149">
        <v>0.36880800000000002</v>
      </c>
    </row>
    <row r="150" spans="1:17">
      <c r="A150" s="13">
        <v>43005</v>
      </c>
      <c r="B150">
        <v>2</v>
      </c>
      <c r="C150">
        <v>100</v>
      </c>
      <c r="D150">
        <v>7.3</v>
      </c>
      <c r="E150">
        <v>17.5</v>
      </c>
      <c r="F150">
        <v>10.96</v>
      </c>
      <c r="H150">
        <v>18.77</v>
      </c>
      <c r="I150">
        <v>0.99740000000000006</v>
      </c>
      <c r="J150">
        <v>1.9830000000000001</v>
      </c>
      <c r="K150">
        <v>1.0820000000000001</v>
      </c>
      <c r="L150">
        <v>3.5104000000000003E-2</v>
      </c>
      <c r="M150">
        <v>0.68045199999999995</v>
      </c>
      <c r="N150">
        <v>0.683975</v>
      </c>
      <c r="O150">
        <v>1.64</v>
      </c>
      <c r="P150" t="s">
        <v>233</v>
      </c>
      <c r="Q150">
        <v>0.36748900000000001</v>
      </c>
    </row>
    <row r="151" spans="1:17">
      <c r="A151" s="13">
        <v>43005</v>
      </c>
      <c r="B151">
        <v>2</v>
      </c>
      <c r="C151">
        <v>125</v>
      </c>
      <c r="D151">
        <v>7.1</v>
      </c>
      <c r="E151">
        <v>17.8</v>
      </c>
      <c r="F151">
        <v>10.87</v>
      </c>
      <c r="H151">
        <v>16.489999999999998</v>
      </c>
      <c r="I151">
        <v>0.62520000000000009</v>
      </c>
      <c r="J151">
        <v>15.289</v>
      </c>
      <c r="K151">
        <v>0.97984599999999999</v>
      </c>
      <c r="L151">
        <v>3.0197000000000002E-2</v>
      </c>
      <c r="M151">
        <v>0.35211399999999998</v>
      </c>
      <c r="N151">
        <v>0.62334199999999995</v>
      </c>
      <c r="O151">
        <v>3.1659999999999999</v>
      </c>
      <c r="P151" t="s">
        <v>233</v>
      </c>
      <c r="Q151">
        <v>0.36833199999999999</v>
      </c>
    </row>
    <row r="152" spans="1:17">
      <c r="A152" s="13">
        <v>43005</v>
      </c>
      <c r="B152">
        <v>2</v>
      </c>
      <c r="C152">
        <v>150</v>
      </c>
      <c r="D152">
        <v>7</v>
      </c>
      <c r="E152">
        <v>17.8</v>
      </c>
      <c r="F152">
        <v>10.77</v>
      </c>
      <c r="H152">
        <v>16.7</v>
      </c>
      <c r="I152">
        <v>0.60589999999999999</v>
      </c>
      <c r="J152">
        <v>1.5780000000000001</v>
      </c>
      <c r="K152">
        <v>1.0960000000000001</v>
      </c>
      <c r="L152">
        <v>5.6986000000000002E-2</v>
      </c>
      <c r="M152">
        <v>0.72832399999999997</v>
      </c>
      <c r="N152">
        <v>0.70525300000000002</v>
      </c>
      <c r="O152">
        <v>1.4650000000000001</v>
      </c>
      <c r="P152" t="s">
        <v>233</v>
      </c>
      <c r="Q152">
        <v>0.36630600000000002</v>
      </c>
    </row>
    <row r="153" spans="1:17">
      <c r="A153" s="13">
        <v>43005</v>
      </c>
      <c r="B153">
        <v>3</v>
      </c>
      <c r="C153">
        <v>50</v>
      </c>
      <c r="D153">
        <v>6.9</v>
      </c>
      <c r="E153">
        <v>17.7</v>
      </c>
      <c r="F153">
        <v>10.57</v>
      </c>
      <c r="H153">
        <v>14.52</v>
      </c>
      <c r="I153">
        <v>0.5877</v>
      </c>
      <c r="J153">
        <v>2.476</v>
      </c>
      <c r="K153">
        <v>0.77648700000000004</v>
      </c>
      <c r="L153">
        <v>3.5263000000000003E-2</v>
      </c>
      <c r="M153">
        <v>0.29063499999999998</v>
      </c>
      <c r="N153">
        <v>0.53473800000000005</v>
      </c>
      <c r="O153">
        <v>7.8570000000000002</v>
      </c>
      <c r="P153">
        <v>0.189693</v>
      </c>
      <c r="Q153">
        <v>0.419595</v>
      </c>
    </row>
    <row r="154" spans="1:17">
      <c r="A154" s="13">
        <v>43005</v>
      </c>
      <c r="B154">
        <v>3</v>
      </c>
      <c r="C154">
        <v>100</v>
      </c>
      <c r="D154">
        <v>6.7</v>
      </c>
      <c r="E154">
        <v>17.7</v>
      </c>
      <c r="F154">
        <v>10.63</v>
      </c>
      <c r="H154">
        <v>16.78</v>
      </c>
      <c r="I154">
        <v>0.63580000000000003</v>
      </c>
      <c r="J154">
        <v>10.917</v>
      </c>
      <c r="K154">
        <v>1.099</v>
      </c>
      <c r="L154">
        <v>3.0627000000000001E-2</v>
      </c>
      <c r="M154">
        <v>0.70718999999999999</v>
      </c>
      <c r="N154">
        <v>0.67940199999999995</v>
      </c>
      <c r="O154">
        <v>1.8660000000000001</v>
      </c>
      <c r="P154" t="s">
        <v>233</v>
      </c>
      <c r="Q154">
        <v>0.37467699999999998</v>
      </c>
    </row>
    <row r="155" spans="1:17">
      <c r="A155" s="13">
        <v>43005</v>
      </c>
      <c r="B155">
        <v>3</v>
      </c>
      <c r="C155">
        <v>125</v>
      </c>
      <c r="D155">
        <v>6.8</v>
      </c>
      <c r="E155">
        <v>17.8</v>
      </c>
      <c r="F155">
        <v>10.55</v>
      </c>
      <c r="H155">
        <v>15.91</v>
      </c>
      <c r="I155">
        <v>0.65140000000000009</v>
      </c>
      <c r="J155">
        <v>1.9810000000000001</v>
      </c>
      <c r="K155">
        <v>1.0289999999999999</v>
      </c>
      <c r="L155">
        <v>3.0098E-2</v>
      </c>
      <c r="M155">
        <v>0.41408699999999998</v>
      </c>
      <c r="N155">
        <v>0.65234499999999995</v>
      </c>
      <c r="O155">
        <v>2.9380000000000002</v>
      </c>
      <c r="P155" t="s">
        <v>233</v>
      </c>
      <c r="Q155">
        <v>0.37353999999999998</v>
      </c>
    </row>
    <row r="156" spans="1:17">
      <c r="A156" s="13">
        <v>43005</v>
      </c>
      <c r="B156">
        <v>3</v>
      </c>
      <c r="C156">
        <v>150</v>
      </c>
      <c r="D156">
        <v>6.9</v>
      </c>
      <c r="E156">
        <v>17.7</v>
      </c>
      <c r="F156">
        <v>10.75</v>
      </c>
      <c r="H156">
        <v>16.71</v>
      </c>
      <c r="I156">
        <v>0.68820000000000003</v>
      </c>
      <c r="J156">
        <v>2.1840000000000002</v>
      </c>
      <c r="K156">
        <v>1.075</v>
      </c>
      <c r="L156">
        <v>3.4528000000000003E-2</v>
      </c>
      <c r="M156">
        <v>0.68435699999999999</v>
      </c>
      <c r="N156">
        <v>0.69172100000000003</v>
      </c>
      <c r="O156">
        <v>1.7450000000000001</v>
      </c>
      <c r="P156" t="s">
        <v>233</v>
      </c>
      <c r="Q156">
        <v>0.36104000000000003</v>
      </c>
    </row>
    <row r="157" spans="1:17">
      <c r="A157" s="13">
        <v>43005</v>
      </c>
      <c r="B157" t="s">
        <v>71</v>
      </c>
      <c r="C157" t="e">
        <v>#N/A</v>
      </c>
      <c r="D157">
        <v>6.8</v>
      </c>
      <c r="E157">
        <v>17.8</v>
      </c>
      <c r="F157">
        <v>10.59</v>
      </c>
      <c r="H157">
        <v>17.559999999999999</v>
      </c>
      <c r="I157">
        <v>0.89990000000000003</v>
      </c>
      <c r="J157">
        <v>13.581</v>
      </c>
      <c r="K157">
        <v>0.93074699999999999</v>
      </c>
      <c r="L157">
        <v>2.5807E-2</v>
      </c>
      <c r="M157">
        <v>0.34700799999999998</v>
      </c>
      <c r="N157">
        <v>0.63746400000000003</v>
      </c>
      <c r="O157">
        <v>2.6480000000000001</v>
      </c>
      <c r="P157" t="s">
        <v>233</v>
      </c>
      <c r="Q157">
        <v>0.366012</v>
      </c>
    </row>
    <row r="158" spans="1:17">
      <c r="A158" s="13">
        <v>43019</v>
      </c>
      <c r="B158">
        <v>1</v>
      </c>
      <c r="C158">
        <v>50</v>
      </c>
      <c r="D158">
        <v>6.1</v>
      </c>
      <c r="E158">
        <v>18.899999999999999</v>
      </c>
      <c r="F158">
        <v>9.15</v>
      </c>
      <c r="G158">
        <v>6</v>
      </c>
      <c r="H158">
        <v>16.43</v>
      </c>
      <c r="I158">
        <v>0.63150000000000006</v>
      </c>
      <c r="J158">
        <v>22.565000000000001</v>
      </c>
      <c r="K158">
        <v>1.216</v>
      </c>
      <c r="L158">
        <v>6.0713000000000003E-2</v>
      </c>
      <c r="M158">
        <v>5.2210000000000001</v>
      </c>
      <c r="N158">
        <v>0.72078699999999996</v>
      </c>
      <c r="O158">
        <v>3.0139999999999998</v>
      </c>
      <c r="P158" t="s">
        <v>233</v>
      </c>
      <c r="Q158">
        <v>0.39476699999999998</v>
      </c>
    </row>
    <row r="159" spans="1:17">
      <c r="A159" s="13">
        <v>43019</v>
      </c>
      <c r="B159">
        <v>1</v>
      </c>
      <c r="C159">
        <v>100</v>
      </c>
      <c r="D159">
        <v>6.1</v>
      </c>
      <c r="E159">
        <v>18.8</v>
      </c>
      <c r="F159">
        <v>9.33</v>
      </c>
      <c r="H159">
        <v>16.010000000000002</v>
      </c>
      <c r="I159">
        <v>0.6926000000000001</v>
      </c>
      <c r="J159">
        <v>6.0490000000000004</v>
      </c>
      <c r="K159">
        <v>1.091</v>
      </c>
      <c r="L159">
        <v>3.5534000000000003E-2</v>
      </c>
      <c r="M159">
        <v>1.17</v>
      </c>
      <c r="N159">
        <v>0.742618</v>
      </c>
      <c r="O159">
        <v>1.827</v>
      </c>
      <c r="P159" t="s">
        <v>233</v>
      </c>
      <c r="Q159">
        <v>0.37228699999999998</v>
      </c>
    </row>
    <row r="160" spans="1:17">
      <c r="A160" s="13">
        <v>43019</v>
      </c>
      <c r="B160">
        <v>1</v>
      </c>
      <c r="C160">
        <v>125</v>
      </c>
      <c r="D160">
        <v>6.1</v>
      </c>
      <c r="E160">
        <v>18.8</v>
      </c>
      <c r="F160">
        <v>9.5</v>
      </c>
      <c r="G160">
        <v>5</v>
      </c>
      <c r="H160">
        <v>15.59</v>
      </c>
      <c r="I160">
        <v>0.73129999999999984</v>
      </c>
      <c r="J160">
        <v>2.056</v>
      </c>
      <c r="K160">
        <v>1.044</v>
      </c>
      <c r="L160">
        <v>2.0625000000000001E-2</v>
      </c>
      <c r="M160">
        <v>0.78259299999999998</v>
      </c>
      <c r="N160">
        <v>0.74554600000000004</v>
      </c>
      <c r="O160">
        <v>1.639</v>
      </c>
      <c r="P160" t="s">
        <v>233</v>
      </c>
      <c r="Q160">
        <v>0.36657699999999999</v>
      </c>
    </row>
    <row r="161" spans="1:17">
      <c r="A161" s="13">
        <v>43019</v>
      </c>
      <c r="B161">
        <v>1</v>
      </c>
      <c r="C161">
        <v>150</v>
      </c>
      <c r="D161">
        <v>6.1</v>
      </c>
      <c r="E161">
        <v>18.8</v>
      </c>
      <c r="F161">
        <v>9.4700000000000006</v>
      </c>
      <c r="H161">
        <v>15.38</v>
      </c>
      <c r="I161">
        <v>0.66400000000000003</v>
      </c>
      <c r="J161">
        <v>15.567</v>
      </c>
      <c r="K161">
        <v>0.95250100000000004</v>
      </c>
      <c r="L161">
        <v>2.0469999999999999E-2</v>
      </c>
      <c r="M161">
        <v>0.34969600000000001</v>
      </c>
      <c r="N161">
        <v>0.674265</v>
      </c>
      <c r="O161">
        <v>3.4319999999999999</v>
      </c>
      <c r="P161" t="s">
        <v>233</v>
      </c>
      <c r="Q161">
        <v>0.37800400000000001</v>
      </c>
    </row>
    <row r="162" spans="1:17">
      <c r="A162" s="13">
        <v>43019</v>
      </c>
      <c r="B162">
        <v>2</v>
      </c>
      <c r="C162">
        <v>50</v>
      </c>
      <c r="D162">
        <v>6</v>
      </c>
      <c r="E162">
        <v>18.8</v>
      </c>
      <c r="F162">
        <v>9.3000000000000007</v>
      </c>
      <c r="G162">
        <v>6.4</v>
      </c>
      <c r="H162">
        <v>16.399999999999999</v>
      </c>
      <c r="I162">
        <v>0.69840000000000002</v>
      </c>
      <c r="J162">
        <v>1.7709999999999999</v>
      </c>
      <c r="K162">
        <v>1.127</v>
      </c>
      <c r="L162">
        <v>2.5877000000000001E-2</v>
      </c>
      <c r="M162">
        <v>0.72374799999999995</v>
      </c>
      <c r="N162">
        <v>0.71952400000000005</v>
      </c>
      <c r="O162">
        <v>2</v>
      </c>
      <c r="P162" t="s">
        <v>233</v>
      </c>
      <c r="Q162">
        <v>0.37726500000000002</v>
      </c>
    </row>
    <row r="163" spans="1:17">
      <c r="A163" s="13">
        <v>43019</v>
      </c>
      <c r="B163">
        <v>2</v>
      </c>
      <c r="C163">
        <v>100</v>
      </c>
      <c r="D163">
        <v>6</v>
      </c>
      <c r="E163">
        <v>18.7</v>
      </c>
      <c r="F163">
        <v>9.32</v>
      </c>
      <c r="H163">
        <v>15.54</v>
      </c>
      <c r="I163">
        <v>0.67700000000000016</v>
      </c>
      <c r="J163">
        <v>1.5940000000000001</v>
      </c>
      <c r="K163">
        <v>1.0840000000000001</v>
      </c>
      <c r="L163">
        <v>2.0559999999999998E-2</v>
      </c>
      <c r="M163">
        <v>0.74496499999999999</v>
      </c>
      <c r="N163">
        <v>0.75472099999999998</v>
      </c>
      <c r="O163">
        <v>1.5329999999999999</v>
      </c>
      <c r="P163" t="s">
        <v>233</v>
      </c>
      <c r="Q163">
        <v>0.37192599999999998</v>
      </c>
    </row>
    <row r="164" spans="1:17">
      <c r="A164" s="13">
        <v>43019</v>
      </c>
      <c r="B164">
        <v>2</v>
      </c>
      <c r="C164">
        <v>125</v>
      </c>
      <c r="D164">
        <v>6</v>
      </c>
      <c r="E164">
        <v>18.8</v>
      </c>
      <c r="F164">
        <v>9.3800000000000008</v>
      </c>
      <c r="G164">
        <v>6</v>
      </c>
      <c r="H164">
        <v>15.52</v>
      </c>
      <c r="I164">
        <v>0.63760000000000006</v>
      </c>
      <c r="J164">
        <v>1.5620000000000001</v>
      </c>
      <c r="K164">
        <v>1.046</v>
      </c>
      <c r="L164">
        <v>2.0591000000000002E-2</v>
      </c>
      <c r="M164">
        <v>0.70521299999999998</v>
      </c>
      <c r="N164">
        <v>0.753687</v>
      </c>
      <c r="O164">
        <v>1.4119999999999999</v>
      </c>
      <c r="P164" t="s">
        <v>233</v>
      </c>
      <c r="Q164">
        <v>0.36051800000000001</v>
      </c>
    </row>
    <row r="165" spans="1:17">
      <c r="A165" s="13">
        <v>43019</v>
      </c>
      <c r="B165">
        <v>2</v>
      </c>
      <c r="C165">
        <v>150</v>
      </c>
      <c r="D165">
        <v>6.1</v>
      </c>
      <c r="E165">
        <v>18.7</v>
      </c>
      <c r="F165">
        <v>9.4700000000000006</v>
      </c>
      <c r="H165">
        <v>15.56</v>
      </c>
      <c r="I165">
        <v>0.68300000000000016</v>
      </c>
      <c r="J165">
        <v>1.613</v>
      </c>
      <c r="K165">
        <v>1.0549999999999999</v>
      </c>
      <c r="L165">
        <v>2.0438000000000001E-2</v>
      </c>
      <c r="M165">
        <v>0.73852799999999996</v>
      </c>
      <c r="N165">
        <v>0.71249200000000001</v>
      </c>
      <c r="O165">
        <v>1.669</v>
      </c>
      <c r="P165" t="s">
        <v>233</v>
      </c>
      <c r="Q165">
        <v>0.36838199999999999</v>
      </c>
    </row>
    <row r="166" spans="1:17">
      <c r="A166" s="13">
        <v>43019</v>
      </c>
      <c r="B166">
        <v>3</v>
      </c>
      <c r="C166">
        <v>50</v>
      </c>
      <c r="D166">
        <v>6.2</v>
      </c>
      <c r="E166">
        <v>18.7</v>
      </c>
      <c r="F166">
        <v>9.52</v>
      </c>
      <c r="G166">
        <v>6</v>
      </c>
      <c r="H166">
        <v>15.53</v>
      </c>
      <c r="I166">
        <v>0.70340000000000003</v>
      </c>
      <c r="J166">
        <v>1.8620000000000001</v>
      </c>
      <c r="K166">
        <v>1.1339999999999999</v>
      </c>
      <c r="L166">
        <v>2.0584000000000002E-2</v>
      </c>
      <c r="M166">
        <v>0.67182399999999998</v>
      </c>
      <c r="N166">
        <v>0.74238899999999997</v>
      </c>
      <c r="O166">
        <v>1.446</v>
      </c>
      <c r="P166" t="s">
        <v>233</v>
      </c>
      <c r="Q166">
        <v>0.369147</v>
      </c>
    </row>
    <row r="167" spans="1:17">
      <c r="A167" s="13">
        <v>43019</v>
      </c>
      <c r="B167">
        <v>3</v>
      </c>
      <c r="C167">
        <v>100</v>
      </c>
      <c r="D167">
        <v>6.1</v>
      </c>
      <c r="E167">
        <v>18.8</v>
      </c>
      <c r="F167">
        <v>9.48</v>
      </c>
      <c r="H167">
        <v>16.760000000000002</v>
      </c>
      <c r="I167">
        <v>0.6866000000000001</v>
      </c>
      <c r="J167">
        <v>1.454</v>
      </c>
      <c r="K167">
        <v>0.74111700000000003</v>
      </c>
      <c r="L167">
        <v>2.069E-2</v>
      </c>
      <c r="M167">
        <v>0.28184999999999999</v>
      </c>
      <c r="N167">
        <v>0.57609999999999995</v>
      </c>
      <c r="O167">
        <v>8.11</v>
      </c>
      <c r="P167">
        <v>0.17626600000000001</v>
      </c>
      <c r="Q167">
        <v>0.40081899999999998</v>
      </c>
    </row>
    <row r="168" spans="1:17">
      <c r="A168" s="13">
        <v>43019</v>
      </c>
      <c r="B168">
        <v>3</v>
      </c>
      <c r="C168">
        <v>125</v>
      </c>
      <c r="D168">
        <v>6.1</v>
      </c>
      <c r="E168">
        <v>18.7</v>
      </c>
      <c r="F168">
        <v>9.43</v>
      </c>
      <c r="G168">
        <v>5.3</v>
      </c>
      <c r="H168">
        <v>15.97</v>
      </c>
      <c r="I168">
        <v>0.6875</v>
      </c>
      <c r="J168">
        <v>1.504</v>
      </c>
      <c r="K168">
        <v>1.07</v>
      </c>
      <c r="L168">
        <v>2.0671999999999999E-2</v>
      </c>
      <c r="M168">
        <v>0.71296000000000004</v>
      </c>
      <c r="N168">
        <v>0.74738199999999999</v>
      </c>
      <c r="O168">
        <v>1.47</v>
      </c>
      <c r="P168" t="s">
        <v>233</v>
      </c>
      <c r="Q168">
        <v>0.37136200000000003</v>
      </c>
    </row>
    <row r="169" spans="1:17">
      <c r="A169" s="13">
        <v>43019</v>
      </c>
      <c r="B169">
        <v>3</v>
      </c>
      <c r="C169">
        <v>150</v>
      </c>
      <c r="D169">
        <v>6.1</v>
      </c>
      <c r="E169">
        <v>18.7</v>
      </c>
      <c r="F169">
        <v>9.39</v>
      </c>
      <c r="H169">
        <v>16.899999999999999</v>
      </c>
      <c r="I169">
        <v>0.6886000000000001</v>
      </c>
      <c r="J169">
        <v>1.9370000000000001</v>
      </c>
      <c r="K169">
        <v>1.21</v>
      </c>
      <c r="L169">
        <v>2.0466999999999999E-2</v>
      </c>
      <c r="M169">
        <v>0.70232499999999998</v>
      </c>
      <c r="N169">
        <v>0.76249699999999998</v>
      </c>
      <c r="O169">
        <v>1.55</v>
      </c>
      <c r="P169" t="s">
        <v>233</v>
      </c>
      <c r="Q169">
        <v>0.37006899999999998</v>
      </c>
    </row>
    <row r="170" spans="1:17">
      <c r="A170" s="13">
        <v>43019</v>
      </c>
      <c r="B170" t="s">
        <v>71</v>
      </c>
      <c r="C170" t="e">
        <v>#N/A</v>
      </c>
      <c r="D170">
        <v>6.1</v>
      </c>
      <c r="E170">
        <v>18.7</v>
      </c>
      <c r="F170">
        <v>9.49</v>
      </c>
      <c r="G170">
        <v>6.1</v>
      </c>
      <c r="H170">
        <v>16.260000000000002</v>
      </c>
      <c r="I170">
        <v>0.6673</v>
      </c>
      <c r="J170">
        <v>2.2970000000000002</v>
      </c>
      <c r="K170">
        <v>0.64962399999999998</v>
      </c>
      <c r="L170">
        <v>2.0691999999999999E-2</v>
      </c>
      <c r="M170">
        <v>0.185058</v>
      </c>
      <c r="N170">
        <v>0.55962599999999996</v>
      </c>
      <c r="O170">
        <v>8.5609999999999999</v>
      </c>
      <c r="P170">
        <v>0.2051</v>
      </c>
      <c r="Q170">
        <v>0.40554099999999998</v>
      </c>
    </row>
    <row r="171" spans="1:17">
      <c r="A171" s="13">
        <v>43032</v>
      </c>
      <c r="B171">
        <v>1</v>
      </c>
      <c r="C171">
        <v>50</v>
      </c>
      <c r="D171">
        <v>6.3</v>
      </c>
      <c r="E171">
        <v>19.8</v>
      </c>
      <c r="F171">
        <v>9.26</v>
      </c>
      <c r="H171">
        <v>16.260000000000002</v>
      </c>
      <c r="I171">
        <v>0.88770000000000004</v>
      </c>
      <c r="J171">
        <v>1.915</v>
      </c>
      <c r="K171">
        <v>1.4970000000000001</v>
      </c>
      <c r="L171">
        <v>6.2611E-2</v>
      </c>
      <c r="M171">
        <v>0.67670799999999998</v>
      </c>
      <c r="N171">
        <v>0.85110799999999998</v>
      </c>
      <c r="O171">
        <v>3.7330000000000001</v>
      </c>
      <c r="P171">
        <v>1.6431999999999999E-2</v>
      </c>
      <c r="Q171">
        <v>0.39515</v>
      </c>
    </row>
    <row r="172" spans="1:17">
      <c r="A172" s="13">
        <v>43032</v>
      </c>
      <c r="B172">
        <v>1</v>
      </c>
      <c r="C172">
        <v>100</v>
      </c>
      <c r="D172">
        <v>6.4</v>
      </c>
      <c r="E172">
        <v>19.5</v>
      </c>
      <c r="F172">
        <v>9.7100000000000009</v>
      </c>
      <c r="H172">
        <v>16.13</v>
      </c>
      <c r="I172">
        <v>0.91469999999999996</v>
      </c>
      <c r="J172">
        <v>2.2029999999999998</v>
      </c>
      <c r="K172">
        <v>1.208</v>
      </c>
      <c r="L172">
        <v>5.6749000000000001E-2</v>
      </c>
      <c r="M172">
        <v>0.41817900000000002</v>
      </c>
      <c r="N172">
        <v>0.60472199999999998</v>
      </c>
      <c r="O172">
        <v>17.245999999999999</v>
      </c>
      <c r="P172">
        <v>0.375967</v>
      </c>
      <c r="Q172">
        <v>0.51488699999999998</v>
      </c>
    </row>
    <row r="173" spans="1:17">
      <c r="A173" s="13">
        <v>43032</v>
      </c>
      <c r="B173">
        <v>1</v>
      </c>
      <c r="C173">
        <v>125</v>
      </c>
      <c r="D173">
        <v>6.3</v>
      </c>
      <c r="E173">
        <v>19.7</v>
      </c>
      <c r="F173">
        <v>9.6</v>
      </c>
      <c r="H173">
        <v>17.14</v>
      </c>
      <c r="I173">
        <v>1.153</v>
      </c>
      <c r="J173">
        <v>3.1829999999999998</v>
      </c>
      <c r="K173">
        <v>1.423</v>
      </c>
      <c r="L173">
        <v>5.6471E-2</v>
      </c>
      <c r="M173">
        <v>0.81929099999999999</v>
      </c>
      <c r="N173">
        <v>0.77009700000000003</v>
      </c>
      <c r="O173">
        <v>7.9269999999999996</v>
      </c>
      <c r="P173">
        <v>0.15912799999999999</v>
      </c>
      <c r="Q173">
        <v>0.47925899999999999</v>
      </c>
    </row>
    <row r="174" spans="1:17">
      <c r="A174" s="13">
        <v>43032</v>
      </c>
      <c r="B174">
        <v>1</v>
      </c>
      <c r="C174">
        <v>150</v>
      </c>
      <c r="D174">
        <v>6.3</v>
      </c>
      <c r="E174">
        <v>19.8</v>
      </c>
      <c r="F174">
        <v>9.5299999999999994</v>
      </c>
      <c r="H174">
        <v>16.36</v>
      </c>
      <c r="I174">
        <v>0.85160000000000002</v>
      </c>
      <c r="J174">
        <v>3.7360000000000002</v>
      </c>
      <c r="K174">
        <v>1.19</v>
      </c>
      <c r="L174">
        <v>6.0925E-2</v>
      </c>
      <c r="M174">
        <v>0.68626500000000001</v>
      </c>
      <c r="N174">
        <v>0.72495799999999999</v>
      </c>
      <c r="O174">
        <v>9.2159999999999993</v>
      </c>
      <c r="P174">
        <v>0.17125099999999999</v>
      </c>
      <c r="Q174">
        <v>0.42143399999999998</v>
      </c>
    </row>
    <row r="175" spans="1:17">
      <c r="A175" s="13">
        <v>43032</v>
      </c>
      <c r="B175">
        <v>2</v>
      </c>
      <c r="C175">
        <v>50</v>
      </c>
      <c r="D175">
        <v>6.3</v>
      </c>
      <c r="E175">
        <v>19.8</v>
      </c>
      <c r="F175">
        <v>9.4700000000000006</v>
      </c>
      <c r="H175">
        <v>15.89</v>
      </c>
      <c r="I175">
        <v>0.89729999999999999</v>
      </c>
      <c r="J175">
        <v>2.117</v>
      </c>
      <c r="K175">
        <v>1.9259999999999999</v>
      </c>
      <c r="L175">
        <v>6.2566999999999998E-2</v>
      </c>
      <c r="M175">
        <v>1.1120000000000001</v>
      </c>
      <c r="N175">
        <v>0.93062199999999995</v>
      </c>
      <c r="O175">
        <v>2.835</v>
      </c>
      <c r="P175">
        <v>3.5617000000000003E-2</v>
      </c>
      <c r="Q175">
        <v>0.62725299999999995</v>
      </c>
    </row>
    <row r="176" spans="1:17">
      <c r="A176" s="13">
        <v>43032</v>
      </c>
      <c r="B176">
        <v>2</v>
      </c>
      <c r="C176">
        <v>100</v>
      </c>
      <c r="D176">
        <v>6.2</v>
      </c>
      <c r="E176">
        <v>19.7</v>
      </c>
      <c r="F176">
        <v>9.43</v>
      </c>
      <c r="H176">
        <v>15.63</v>
      </c>
      <c r="I176">
        <v>0.85350000000000004</v>
      </c>
      <c r="J176">
        <v>1.665</v>
      </c>
      <c r="K176">
        <v>1.52</v>
      </c>
      <c r="L176">
        <v>4.5856000000000001E-2</v>
      </c>
      <c r="M176">
        <v>1.034</v>
      </c>
      <c r="N176">
        <v>0.89033899999999999</v>
      </c>
      <c r="O176">
        <v>2.661</v>
      </c>
      <c r="P176">
        <v>1.6406E-2</v>
      </c>
      <c r="Q176">
        <v>0.40642299999999998</v>
      </c>
    </row>
    <row r="177" spans="1:17">
      <c r="A177" s="13">
        <v>43032</v>
      </c>
      <c r="B177">
        <v>2</v>
      </c>
      <c r="C177">
        <v>125</v>
      </c>
      <c r="D177">
        <v>6.2</v>
      </c>
      <c r="E177">
        <v>19.8</v>
      </c>
      <c r="F177">
        <v>9.5299999999999994</v>
      </c>
      <c r="H177">
        <v>15.19</v>
      </c>
      <c r="I177">
        <v>0.87270000000000003</v>
      </c>
      <c r="J177">
        <v>1.78</v>
      </c>
      <c r="K177">
        <v>1.4279999999999999</v>
      </c>
      <c r="L177">
        <v>5.7008000000000003E-2</v>
      </c>
      <c r="M177">
        <v>0.916632</v>
      </c>
      <c r="N177">
        <v>0.85543400000000003</v>
      </c>
      <c r="O177">
        <v>3.4630000000000001</v>
      </c>
      <c r="P177">
        <v>2.6710000000000001E-2</v>
      </c>
      <c r="Q177">
        <v>0.44257400000000002</v>
      </c>
    </row>
    <row r="178" spans="1:17">
      <c r="A178" s="13">
        <v>43032</v>
      </c>
      <c r="B178">
        <v>2</v>
      </c>
      <c r="C178">
        <v>150</v>
      </c>
      <c r="D178">
        <v>6.2</v>
      </c>
      <c r="E178">
        <v>19.8</v>
      </c>
      <c r="F178">
        <v>9.5399999999999991</v>
      </c>
      <c r="H178">
        <v>15.95</v>
      </c>
      <c r="I178">
        <v>0.97889999999999999</v>
      </c>
      <c r="J178">
        <v>3.2730000000000001</v>
      </c>
      <c r="K178">
        <v>1.468</v>
      </c>
      <c r="L178">
        <v>3.3924000000000003E-2</v>
      </c>
      <c r="M178">
        <v>1.036</v>
      </c>
      <c r="N178">
        <v>0.86368299999999998</v>
      </c>
      <c r="O178">
        <v>3.1280000000000001</v>
      </c>
      <c r="P178">
        <v>3.3562000000000002E-2</v>
      </c>
      <c r="Q178">
        <v>0.39662199999999997</v>
      </c>
    </row>
    <row r="179" spans="1:17">
      <c r="A179" s="13">
        <v>43032</v>
      </c>
      <c r="B179">
        <v>3</v>
      </c>
      <c r="C179">
        <v>50</v>
      </c>
      <c r="D179">
        <v>6.3</v>
      </c>
      <c r="E179">
        <v>19.899999999999999</v>
      </c>
      <c r="F179">
        <v>9.61</v>
      </c>
      <c r="H179">
        <v>15.12</v>
      </c>
      <c r="I179">
        <v>0.87629999999999997</v>
      </c>
      <c r="J179">
        <v>3.1779999999999999</v>
      </c>
      <c r="K179">
        <v>0.93414600000000003</v>
      </c>
      <c r="L179">
        <v>6.0661E-2</v>
      </c>
      <c r="M179">
        <v>0.52839400000000003</v>
      </c>
      <c r="N179">
        <v>0.66449100000000005</v>
      </c>
      <c r="O179">
        <v>11.000999999999999</v>
      </c>
      <c r="P179">
        <v>0.192222</v>
      </c>
      <c r="Q179">
        <v>0.44190200000000002</v>
      </c>
    </row>
    <row r="180" spans="1:17">
      <c r="A180" s="13">
        <v>43032</v>
      </c>
      <c r="B180">
        <v>3</v>
      </c>
      <c r="C180">
        <v>100</v>
      </c>
      <c r="D180">
        <v>6.2</v>
      </c>
      <c r="E180">
        <v>19.8</v>
      </c>
      <c r="F180">
        <v>9.5500000000000007</v>
      </c>
      <c r="H180">
        <v>15.81</v>
      </c>
      <c r="I180">
        <v>0.85109999999999997</v>
      </c>
      <c r="J180">
        <v>2.5499999999999998</v>
      </c>
      <c r="K180">
        <v>1.51</v>
      </c>
      <c r="L180">
        <v>5.8694999999999997E-2</v>
      </c>
      <c r="M180">
        <v>1.0489999999999999</v>
      </c>
      <c r="N180">
        <v>0.81559700000000002</v>
      </c>
      <c r="O180">
        <v>3.15</v>
      </c>
      <c r="P180">
        <v>2.9921E-2</v>
      </c>
      <c r="Q180">
        <v>0.38166699999999998</v>
      </c>
    </row>
    <row r="181" spans="1:17">
      <c r="A181" s="13">
        <v>43032</v>
      </c>
      <c r="B181">
        <v>3</v>
      </c>
      <c r="C181">
        <v>125</v>
      </c>
      <c r="D181">
        <v>6.3</v>
      </c>
      <c r="E181">
        <v>19.7</v>
      </c>
      <c r="F181">
        <v>9.5299999999999994</v>
      </c>
      <c r="H181">
        <v>15.55</v>
      </c>
      <c r="I181">
        <v>0.77510000000000001</v>
      </c>
      <c r="J181">
        <v>3.3570000000000002</v>
      </c>
      <c r="K181">
        <v>1.101</v>
      </c>
      <c r="L181">
        <v>5.7762000000000001E-2</v>
      </c>
      <c r="M181">
        <v>0.47932799999999998</v>
      </c>
      <c r="N181">
        <v>0.705071</v>
      </c>
      <c r="O181">
        <v>10.162000000000001</v>
      </c>
      <c r="P181">
        <v>0.19233600000000001</v>
      </c>
      <c r="Q181">
        <v>0.44079800000000002</v>
      </c>
    </row>
    <row r="182" spans="1:17">
      <c r="A182" s="13">
        <v>43032</v>
      </c>
      <c r="B182">
        <v>3</v>
      </c>
      <c r="C182">
        <v>150</v>
      </c>
      <c r="D182">
        <v>6.2</v>
      </c>
      <c r="E182">
        <v>19.8</v>
      </c>
      <c r="F182">
        <v>9.56</v>
      </c>
      <c r="H182">
        <v>16.940000000000001</v>
      </c>
      <c r="I182">
        <v>0.81410000000000005</v>
      </c>
      <c r="J182">
        <v>2.9790000000000001</v>
      </c>
      <c r="K182">
        <v>1.056</v>
      </c>
      <c r="L182">
        <v>5.5392999999999998E-2</v>
      </c>
      <c r="M182">
        <v>0.44864300000000001</v>
      </c>
      <c r="N182">
        <v>0.70682900000000004</v>
      </c>
      <c r="O182">
        <v>9.2799999999999994</v>
      </c>
      <c r="P182">
        <v>0.17490600000000001</v>
      </c>
      <c r="Q182">
        <v>0.43020399999999998</v>
      </c>
    </row>
    <row r="183" spans="1:17">
      <c r="A183" s="13">
        <v>43032</v>
      </c>
      <c r="B183" t="s">
        <v>71</v>
      </c>
      <c r="C183" t="e">
        <v>#N/A</v>
      </c>
      <c r="D183">
        <v>6.3</v>
      </c>
      <c r="E183">
        <v>19.8</v>
      </c>
      <c r="F183">
        <v>9.61</v>
      </c>
      <c r="H183">
        <v>16</v>
      </c>
      <c r="I183">
        <v>0.89729999999999999</v>
      </c>
      <c r="J183">
        <v>2.661</v>
      </c>
      <c r="K183">
        <v>1.74</v>
      </c>
      <c r="L183">
        <v>6.2519000000000005E-2</v>
      </c>
      <c r="M183">
        <v>1.1299999999999999</v>
      </c>
      <c r="N183">
        <v>0.831098</v>
      </c>
      <c r="O183">
        <v>3.5489999999999999</v>
      </c>
      <c r="P183">
        <v>6.1989000000000002E-2</v>
      </c>
      <c r="Q183">
        <v>0.404223</v>
      </c>
    </row>
    <row r="184" spans="1:17">
      <c r="A184" s="13">
        <v>43046</v>
      </c>
      <c r="B184">
        <v>1</v>
      </c>
      <c r="C184">
        <v>50</v>
      </c>
      <c r="D184">
        <v>6.2</v>
      </c>
      <c r="E184">
        <v>20.5</v>
      </c>
      <c r="F184">
        <v>8.32</v>
      </c>
      <c r="H184">
        <v>15.68</v>
      </c>
      <c r="I184">
        <v>0.86609999999999998</v>
      </c>
      <c r="J184">
        <v>4.0279999999999996</v>
      </c>
      <c r="K184">
        <v>0.83340499999999995</v>
      </c>
      <c r="L184">
        <v>9.4107999999999997E-2</v>
      </c>
      <c r="M184">
        <v>0.38428000000000001</v>
      </c>
      <c r="N184">
        <v>0.75642699999999996</v>
      </c>
      <c r="O184">
        <v>9.1920000000000002</v>
      </c>
      <c r="P184">
        <v>0.181864</v>
      </c>
      <c r="Q184">
        <v>0.43190800000000001</v>
      </c>
    </row>
    <row r="185" spans="1:17">
      <c r="A185" s="13">
        <v>43046</v>
      </c>
      <c r="B185">
        <v>1</v>
      </c>
      <c r="C185">
        <v>100</v>
      </c>
      <c r="D185">
        <v>6.3</v>
      </c>
      <c r="E185">
        <v>20.5</v>
      </c>
      <c r="F185">
        <v>8.57</v>
      </c>
      <c r="H185">
        <v>14.2</v>
      </c>
      <c r="I185">
        <v>0.83360000000000001</v>
      </c>
      <c r="J185">
        <v>2.9390000000000001</v>
      </c>
      <c r="K185">
        <v>1.573</v>
      </c>
      <c r="L185">
        <v>8.8265999999999997E-2</v>
      </c>
      <c r="M185">
        <v>1.0269999999999999</v>
      </c>
      <c r="N185">
        <v>0.91934300000000002</v>
      </c>
      <c r="O185">
        <v>2.7029999999999998</v>
      </c>
      <c r="P185">
        <v>6.1170000000000002E-2</v>
      </c>
      <c r="Q185">
        <v>0.438635</v>
      </c>
    </row>
    <row r="186" spans="1:17">
      <c r="A186" s="13">
        <v>43046</v>
      </c>
      <c r="B186">
        <v>1</v>
      </c>
      <c r="C186">
        <v>125</v>
      </c>
      <c r="D186">
        <v>6.3</v>
      </c>
      <c r="E186">
        <v>20.5</v>
      </c>
      <c r="F186">
        <v>5.59</v>
      </c>
      <c r="H186">
        <v>14.67</v>
      </c>
      <c r="I186">
        <v>1.0109999999999999</v>
      </c>
      <c r="J186">
        <v>3.19</v>
      </c>
      <c r="K186">
        <v>1.4339999999999999</v>
      </c>
      <c r="L186">
        <v>8.6943000000000006E-2</v>
      </c>
      <c r="M186">
        <v>1.0029999999999999</v>
      </c>
      <c r="N186">
        <v>0.90964100000000003</v>
      </c>
      <c r="O186">
        <v>1.94</v>
      </c>
      <c r="P186">
        <v>5.4448000000000003E-2</v>
      </c>
      <c r="Q186">
        <v>0.41246100000000002</v>
      </c>
    </row>
    <row r="187" spans="1:17">
      <c r="A187" s="13">
        <v>43046</v>
      </c>
      <c r="B187">
        <v>1</v>
      </c>
      <c r="C187">
        <v>150</v>
      </c>
      <c r="D187">
        <v>6.2</v>
      </c>
      <c r="E187">
        <v>20.5</v>
      </c>
      <c r="F187">
        <v>8.5</v>
      </c>
      <c r="H187">
        <v>15.33</v>
      </c>
      <c r="I187">
        <v>0.92130000000000001</v>
      </c>
      <c r="J187">
        <v>1.7030000000000001</v>
      </c>
      <c r="K187">
        <v>1.3839999999999999</v>
      </c>
      <c r="L187">
        <v>8.4781999999999996E-2</v>
      </c>
      <c r="M187">
        <v>0.95013300000000001</v>
      </c>
      <c r="N187">
        <v>0.91159400000000002</v>
      </c>
      <c r="O187">
        <v>1.7050000000000001</v>
      </c>
      <c r="P187">
        <v>1.7066999999999999E-2</v>
      </c>
      <c r="Q187">
        <v>0.40254499999999999</v>
      </c>
    </row>
    <row r="188" spans="1:17">
      <c r="A188" s="13">
        <v>43046</v>
      </c>
      <c r="B188">
        <v>2</v>
      </c>
      <c r="C188">
        <v>50</v>
      </c>
      <c r="D188">
        <v>6.1</v>
      </c>
      <c r="E188">
        <v>20.5</v>
      </c>
      <c r="F188">
        <v>8.4600000000000009</v>
      </c>
      <c r="H188">
        <v>15.44</v>
      </c>
      <c r="I188">
        <v>0.85029999999999994</v>
      </c>
      <c r="J188">
        <v>1.6319999999999999</v>
      </c>
      <c r="K188">
        <v>1.377</v>
      </c>
      <c r="L188">
        <v>8.1490999999999994E-2</v>
      </c>
      <c r="M188">
        <v>0.94693000000000005</v>
      </c>
      <c r="N188">
        <v>0.89877099999999999</v>
      </c>
      <c r="O188">
        <v>2.2320000000000002</v>
      </c>
      <c r="P188">
        <v>2.8840999999999999E-2</v>
      </c>
      <c r="Q188">
        <v>0.42206300000000002</v>
      </c>
    </row>
    <row r="189" spans="1:17">
      <c r="A189" s="13">
        <v>43046</v>
      </c>
      <c r="B189">
        <v>2</v>
      </c>
      <c r="C189">
        <v>100</v>
      </c>
      <c r="D189">
        <v>6.2</v>
      </c>
      <c r="E189">
        <v>20.5</v>
      </c>
      <c r="F189">
        <v>8.4600000000000009</v>
      </c>
      <c r="H189">
        <v>15.77</v>
      </c>
      <c r="I189">
        <v>0.78690000000000004</v>
      </c>
      <c r="J189">
        <v>1.65</v>
      </c>
      <c r="K189">
        <v>0.91591</v>
      </c>
      <c r="L189">
        <v>9.1750999999999999E-2</v>
      </c>
      <c r="M189">
        <v>0.36764799999999997</v>
      </c>
      <c r="N189">
        <v>0.79941600000000002</v>
      </c>
      <c r="O189">
        <v>9.2379999999999995</v>
      </c>
      <c r="P189">
        <v>0.20851</v>
      </c>
      <c r="Q189">
        <v>0.46170299999999997</v>
      </c>
    </row>
    <row r="190" spans="1:17">
      <c r="A190" s="13">
        <v>43046</v>
      </c>
      <c r="B190">
        <v>2</v>
      </c>
      <c r="C190">
        <v>125</v>
      </c>
      <c r="D190">
        <v>6.1</v>
      </c>
      <c r="E190">
        <v>20.5</v>
      </c>
      <c r="F190">
        <v>8.42</v>
      </c>
      <c r="H190">
        <v>15.65</v>
      </c>
      <c r="I190">
        <v>0.7671</v>
      </c>
      <c r="J190">
        <v>1.5089999999999999</v>
      </c>
      <c r="K190">
        <v>1.44</v>
      </c>
      <c r="L190">
        <v>8.5927000000000003E-2</v>
      </c>
      <c r="M190">
        <v>1.0049999999999999</v>
      </c>
      <c r="N190">
        <v>0.93181700000000001</v>
      </c>
      <c r="O190">
        <v>2.504</v>
      </c>
      <c r="P190">
        <v>3.3856999999999998E-2</v>
      </c>
      <c r="Q190">
        <v>0.40813199999999999</v>
      </c>
    </row>
    <row r="191" spans="1:17">
      <c r="A191" s="13">
        <v>43046</v>
      </c>
      <c r="B191">
        <v>2</v>
      </c>
      <c r="C191">
        <v>150</v>
      </c>
      <c r="D191">
        <v>6.1</v>
      </c>
      <c r="E191">
        <v>20.5</v>
      </c>
      <c r="F191">
        <v>8.52</v>
      </c>
      <c r="H191">
        <v>14.66</v>
      </c>
      <c r="I191">
        <v>0.8569</v>
      </c>
      <c r="J191">
        <v>1.7010000000000001</v>
      </c>
      <c r="K191">
        <v>1.3620000000000001</v>
      </c>
      <c r="L191">
        <v>8.3307000000000006E-2</v>
      </c>
      <c r="M191">
        <v>0.94579899999999995</v>
      </c>
      <c r="N191">
        <v>0.89942999999999995</v>
      </c>
      <c r="O191">
        <v>1.877</v>
      </c>
      <c r="P191">
        <v>2.1651E-2</v>
      </c>
      <c r="Q191">
        <v>0.39401399999999998</v>
      </c>
    </row>
    <row r="192" spans="1:17">
      <c r="A192" s="13">
        <v>43046</v>
      </c>
      <c r="B192">
        <v>3</v>
      </c>
      <c r="C192">
        <v>50</v>
      </c>
      <c r="D192">
        <v>6.2</v>
      </c>
      <c r="E192">
        <v>20.5</v>
      </c>
      <c r="F192">
        <v>8.4600000000000009</v>
      </c>
      <c r="H192">
        <v>13.96</v>
      </c>
      <c r="I192">
        <v>0.86639999999999995</v>
      </c>
      <c r="J192">
        <v>1.59</v>
      </c>
      <c r="K192">
        <v>1.4370000000000001</v>
      </c>
      <c r="L192">
        <v>8.1675999999999999E-2</v>
      </c>
      <c r="M192">
        <v>1.036</v>
      </c>
      <c r="N192">
        <v>0.90635299999999996</v>
      </c>
      <c r="O192">
        <v>1.746</v>
      </c>
      <c r="P192">
        <v>2.3792000000000001E-2</v>
      </c>
      <c r="Q192">
        <v>0.413935</v>
      </c>
    </row>
    <row r="193" spans="1:17">
      <c r="A193" s="13">
        <v>43046</v>
      </c>
      <c r="B193">
        <v>3</v>
      </c>
      <c r="C193">
        <v>100</v>
      </c>
      <c r="D193">
        <v>6.1</v>
      </c>
      <c r="E193">
        <v>20.5</v>
      </c>
      <c r="F193">
        <v>8.4700000000000006</v>
      </c>
      <c r="H193">
        <v>16.03</v>
      </c>
      <c r="I193">
        <v>0.9546</v>
      </c>
      <c r="J193">
        <v>1.5229999999999999</v>
      </c>
      <c r="K193">
        <v>1.429</v>
      </c>
      <c r="L193">
        <v>8.4592000000000001E-2</v>
      </c>
      <c r="M193">
        <v>1.048</v>
      </c>
      <c r="N193">
        <v>0.91902799999999996</v>
      </c>
      <c r="O193">
        <v>1.9019999999999999</v>
      </c>
      <c r="P193">
        <v>1.9717999999999999E-2</v>
      </c>
      <c r="Q193">
        <v>0.43594100000000002</v>
      </c>
    </row>
    <row r="194" spans="1:17">
      <c r="A194" s="13">
        <v>43046</v>
      </c>
      <c r="B194">
        <v>3</v>
      </c>
      <c r="C194">
        <v>125</v>
      </c>
      <c r="D194">
        <v>6.1</v>
      </c>
      <c r="E194">
        <v>20.5</v>
      </c>
      <c r="F194">
        <v>8.3800000000000008</v>
      </c>
      <c r="H194">
        <v>16.38</v>
      </c>
      <c r="I194">
        <v>0.94489999999999996</v>
      </c>
      <c r="J194">
        <v>1.571</v>
      </c>
      <c r="K194">
        <v>1.5229999999999999</v>
      </c>
      <c r="L194">
        <v>8.8474999999999998E-2</v>
      </c>
      <c r="M194">
        <v>1.042</v>
      </c>
      <c r="N194">
        <v>0.91855299999999995</v>
      </c>
      <c r="O194">
        <v>2.25</v>
      </c>
      <c r="P194">
        <v>2.9062999999999999E-2</v>
      </c>
      <c r="Q194">
        <v>0.44994099999999998</v>
      </c>
    </row>
    <row r="195" spans="1:17">
      <c r="A195" s="13">
        <v>43046</v>
      </c>
      <c r="B195">
        <v>3</v>
      </c>
      <c r="C195">
        <v>150</v>
      </c>
      <c r="D195">
        <v>6.1</v>
      </c>
      <c r="E195">
        <v>20.5</v>
      </c>
      <c r="F195">
        <v>8.48</v>
      </c>
      <c r="H195">
        <v>15.23</v>
      </c>
      <c r="I195">
        <v>0.85189999999999999</v>
      </c>
      <c r="J195">
        <v>1.5629999999999999</v>
      </c>
      <c r="K195">
        <v>1.2310000000000001</v>
      </c>
      <c r="L195">
        <v>8.6653999999999995E-2</v>
      </c>
      <c r="M195">
        <v>0.71361699999999995</v>
      </c>
      <c r="N195">
        <v>0.91020599999999996</v>
      </c>
      <c r="O195">
        <v>4.8449999999999998</v>
      </c>
      <c r="P195">
        <v>6.3452999999999996E-2</v>
      </c>
      <c r="Q195">
        <v>0.44687199999999999</v>
      </c>
    </row>
    <row r="196" spans="1:17">
      <c r="A196" s="13">
        <v>43046</v>
      </c>
      <c r="B196" t="s">
        <v>71</v>
      </c>
      <c r="C196" t="e">
        <v>#N/A</v>
      </c>
      <c r="D196">
        <v>6.1</v>
      </c>
      <c r="E196">
        <v>20.5</v>
      </c>
      <c r="F196">
        <v>8.51</v>
      </c>
      <c r="H196">
        <v>16.57</v>
      </c>
      <c r="I196">
        <v>1.177</v>
      </c>
      <c r="J196">
        <v>3.278</v>
      </c>
      <c r="K196">
        <v>1.357</v>
      </c>
      <c r="L196">
        <v>8.1791000000000003E-2</v>
      </c>
      <c r="M196">
        <v>0.98862499999999998</v>
      </c>
      <c r="N196">
        <v>0.89599700000000004</v>
      </c>
      <c r="O196">
        <v>1.748</v>
      </c>
      <c r="P196">
        <v>2.0913999999999999E-2</v>
      </c>
      <c r="Q196">
        <v>0.40047100000000002</v>
      </c>
    </row>
    <row r="197" spans="1:17">
      <c r="A197" s="13">
        <v>43060</v>
      </c>
      <c r="B197">
        <v>1</v>
      </c>
      <c r="C197">
        <v>50</v>
      </c>
      <c r="D197">
        <v>6.1</v>
      </c>
      <c r="E197">
        <v>21.5</v>
      </c>
      <c r="F197">
        <v>9.7200000000000006</v>
      </c>
      <c r="H197">
        <v>15.94</v>
      </c>
      <c r="I197">
        <v>1.091</v>
      </c>
      <c r="J197">
        <v>1.861</v>
      </c>
      <c r="K197">
        <v>0.92950699999999997</v>
      </c>
      <c r="L197">
        <v>7.7072000000000002E-2</v>
      </c>
      <c r="M197">
        <v>0.42489300000000002</v>
      </c>
      <c r="N197">
        <v>0.73135399999999995</v>
      </c>
      <c r="O197">
        <v>9.202</v>
      </c>
      <c r="P197">
        <v>0.34157599999999999</v>
      </c>
      <c r="Q197">
        <v>0.43504500000000002</v>
      </c>
    </row>
    <row r="198" spans="1:17">
      <c r="A198" s="13">
        <v>43060</v>
      </c>
      <c r="B198">
        <v>1</v>
      </c>
      <c r="C198">
        <v>100</v>
      </c>
      <c r="D198">
        <v>6.1</v>
      </c>
      <c r="E198">
        <v>21.5</v>
      </c>
      <c r="F198">
        <v>9.7899999999999991</v>
      </c>
      <c r="H198">
        <v>14.23</v>
      </c>
      <c r="I198">
        <v>0.94769999999999999</v>
      </c>
      <c r="J198">
        <v>1.587</v>
      </c>
      <c r="K198">
        <v>1.224</v>
      </c>
      <c r="L198">
        <v>6.7380999999999996E-2</v>
      </c>
      <c r="M198">
        <v>0.78180099999999997</v>
      </c>
      <c r="N198">
        <v>0.79180700000000004</v>
      </c>
      <c r="O198">
        <v>7</v>
      </c>
      <c r="P198">
        <v>0.14644099999999999</v>
      </c>
      <c r="Q198">
        <v>0.47300999999999999</v>
      </c>
    </row>
    <row r="199" spans="1:17">
      <c r="A199" s="13">
        <v>43060</v>
      </c>
      <c r="B199">
        <v>1</v>
      </c>
      <c r="C199">
        <v>125</v>
      </c>
      <c r="D199">
        <v>6.2</v>
      </c>
      <c r="E199">
        <v>21.5</v>
      </c>
      <c r="F199">
        <v>10.01</v>
      </c>
      <c r="H199">
        <v>15.11</v>
      </c>
      <c r="I199">
        <v>0.98270000000000002</v>
      </c>
      <c r="J199">
        <v>1.532</v>
      </c>
      <c r="K199">
        <v>1.2050000000000001</v>
      </c>
      <c r="L199">
        <v>6.8173999999999998E-2</v>
      </c>
      <c r="M199">
        <v>0.73920200000000003</v>
      </c>
      <c r="N199">
        <v>0.76375000000000004</v>
      </c>
      <c r="O199">
        <v>7.742</v>
      </c>
      <c r="P199">
        <v>0.13886599999999999</v>
      </c>
      <c r="Q199">
        <v>0.440722</v>
      </c>
    </row>
    <row r="200" spans="1:17">
      <c r="A200" s="13">
        <v>43060</v>
      </c>
      <c r="B200">
        <v>1</v>
      </c>
      <c r="C200">
        <v>150</v>
      </c>
      <c r="D200">
        <v>6.2</v>
      </c>
      <c r="E200">
        <v>21.5</v>
      </c>
      <c r="F200">
        <v>10.02</v>
      </c>
      <c r="H200">
        <v>14.23</v>
      </c>
      <c r="I200">
        <v>0.8448</v>
      </c>
      <c r="J200">
        <v>1.552</v>
      </c>
      <c r="K200">
        <v>1.206</v>
      </c>
      <c r="L200">
        <v>6.9095000000000004E-2</v>
      </c>
      <c r="M200">
        <v>0.90036099999999997</v>
      </c>
      <c r="N200">
        <v>0.78900099999999995</v>
      </c>
      <c r="O200">
        <v>7.4249999999999998</v>
      </c>
      <c r="P200">
        <v>0.14035600000000001</v>
      </c>
      <c r="Q200">
        <v>0.47724499999999997</v>
      </c>
    </row>
    <row r="201" spans="1:17">
      <c r="A201" s="13">
        <v>43060</v>
      </c>
      <c r="B201">
        <v>2</v>
      </c>
      <c r="C201">
        <v>50</v>
      </c>
      <c r="D201">
        <v>6.1</v>
      </c>
      <c r="E201">
        <v>21.5</v>
      </c>
      <c r="F201">
        <v>9.9</v>
      </c>
      <c r="H201">
        <v>14.3</v>
      </c>
      <c r="I201">
        <v>1.026</v>
      </c>
      <c r="J201">
        <v>3.2690000000000001</v>
      </c>
      <c r="K201">
        <v>1.448</v>
      </c>
      <c r="L201">
        <v>6.8594000000000002E-2</v>
      </c>
      <c r="M201">
        <v>0.90725900000000004</v>
      </c>
      <c r="N201">
        <v>0.87687800000000005</v>
      </c>
      <c r="O201">
        <v>2.1080000000000001</v>
      </c>
      <c r="P201">
        <v>2.4479000000000001E-2</v>
      </c>
      <c r="Q201">
        <v>0.37994499999999998</v>
      </c>
    </row>
    <row r="202" spans="1:17">
      <c r="A202" s="13">
        <v>43060</v>
      </c>
      <c r="B202">
        <v>2</v>
      </c>
      <c r="C202">
        <v>100</v>
      </c>
      <c r="D202">
        <v>6.1</v>
      </c>
      <c r="E202">
        <v>21.5</v>
      </c>
      <c r="F202">
        <v>9.91</v>
      </c>
      <c r="H202">
        <v>14.67</v>
      </c>
      <c r="I202">
        <v>0.98740000000000006</v>
      </c>
      <c r="J202">
        <v>1.8089999999999999</v>
      </c>
      <c r="K202">
        <v>1.37</v>
      </c>
      <c r="L202">
        <v>6.9430000000000006E-2</v>
      </c>
      <c r="M202">
        <v>0.96681399999999995</v>
      </c>
      <c r="N202">
        <v>0.88101499999999999</v>
      </c>
      <c r="O202">
        <v>1.81</v>
      </c>
      <c r="P202">
        <v>1.7809999999999999E-2</v>
      </c>
      <c r="Q202">
        <v>0.39143800000000001</v>
      </c>
    </row>
    <row r="203" spans="1:17">
      <c r="A203" s="13">
        <v>43060</v>
      </c>
      <c r="B203">
        <v>2</v>
      </c>
      <c r="C203">
        <v>125</v>
      </c>
      <c r="D203">
        <v>6.1</v>
      </c>
      <c r="E203">
        <v>21.5</v>
      </c>
      <c r="F203">
        <v>9.9700000000000006</v>
      </c>
      <c r="H203">
        <v>13.85</v>
      </c>
      <c r="I203">
        <v>0.85399999999999998</v>
      </c>
      <c r="J203">
        <v>0</v>
      </c>
      <c r="K203">
        <v>1.4550000000000001</v>
      </c>
      <c r="L203">
        <v>6.6386000000000001E-2</v>
      </c>
      <c r="M203">
        <v>0.93540400000000001</v>
      </c>
      <c r="N203">
        <v>0.86926499999999995</v>
      </c>
      <c r="O203">
        <v>2.2610000000000001</v>
      </c>
      <c r="P203">
        <v>1.4604000000000001E-2</v>
      </c>
      <c r="Q203">
        <v>0.38496399999999997</v>
      </c>
    </row>
    <row r="204" spans="1:17">
      <c r="A204" s="13">
        <v>43060</v>
      </c>
      <c r="B204">
        <v>2</v>
      </c>
      <c r="C204">
        <v>150</v>
      </c>
      <c r="D204">
        <v>6.1</v>
      </c>
      <c r="E204">
        <v>21.5</v>
      </c>
      <c r="F204">
        <v>10.02</v>
      </c>
      <c r="H204">
        <v>13.9</v>
      </c>
      <c r="I204">
        <v>0.83689999999999998</v>
      </c>
      <c r="J204">
        <v>1.71</v>
      </c>
      <c r="K204">
        <v>1.4850000000000001</v>
      </c>
      <c r="L204">
        <v>6.9143999999999997E-2</v>
      </c>
      <c r="M204">
        <v>0.97735799999999995</v>
      </c>
      <c r="N204">
        <v>0.89268599999999998</v>
      </c>
      <c r="O204">
        <v>2.0640000000000001</v>
      </c>
      <c r="P204">
        <v>2.2765000000000001E-2</v>
      </c>
      <c r="Q204">
        <v>0.38977499999999998</v>
      </c>
    </row>
    <row r="205" spans="1:17">
      <c r="A205" s="13">
        <v>43060</v>
      </c>
      <c r="B205">
        <v>3</v>
      </c>
      <c r="C205">
        <v>50</v>
      </c>
      <c r="D205">
        <v>6.2</v>
      </c>
      <c r="E205">
        <v>21.6</v>
      </c>
      <c r="F205">
        <v>10.16</v>
      </c>
      <c r="H205">
        <v>13.96</v>
      </c>
      <c r="I205">
        <v>0.78269999999999995</v>
      </c>
      <c r="J205">
        <v>2.0990000000000002</v>
      </c>
      <c r="K205">
        <v>1.337</v>
      </c>
      <c r="L205">
        <v>6.1771E-2</v>
      </c>
      <c r="M205">
        <v>0.981599</v>
      </c>
      <c r="N205">
        <v>0.87265499999999996</v>
      </c>
      <c r="O205">
        <v>1.9</v>
      </c>
      <c r="P205">
        <v>1.5528E-2</v>
      </c>
      <c r="Q205">
        <v>0.37184</v>
      </c>
    </row>
    <row r="206" spans="1:17">
      <c r="A206" s="13">
        <v>43060</v>
      </c>
      <c r="B206">
        <v>3</v>
      </c>
      <c r="C206">
        <v>100</v>
      </c>
      <c r="D206">
        <v>6.2</v>
      </c>
      <c r="E206">
        <v>21.5</v>
      </c>
      <c r="F206">
        <v>10.039999999999999</v>
      </c>
      <c r="H206">
        <v>13.56</v>
      </c>
      <c r="I206">
        <v>0.9546</v>
      </c>
      <c r="J206">
        <v>2.1040000000000001</v>
      </c>
      <c r="K206">
        <v>1.3160000000000001</v>
      </c>
      <c r="L206">
        <v>6.2128999999999997E-2</v>
      </c>
      <c r="M206">
        <v>0.93702200000000002</v>
      </c>
      <c r="N206">
        <v>0.86702500000000005</v>
      </c>
      <c r="O206">
        <v>1.77</v>
      </c>
      <c r="P206">
        <v>9.3039999999999998E-3</v>
      </c>
      <c r="Q206">
        <v>0.36274800000000001</v>
      </c>
    </row>
    <row r="207" spans="1:17">
      <c r="A207" s="13">
        <v>43060</v>
      </c>
      <c r="B207">
        <v>3</v>
      </c>
      <c r="C207">
        <v>125</v>
      </c>
      <c r="D207">
        <v>6.2</v>
      </c>
      <c r="E207">
        <v>21.5</v>
      </c>
      <c r="F207">
        <v>9.9499999999999993</v>
      </c>
      <c r="H207">
        <v>14.68</v>
      </c>
      <c r="I207">
        <v>0.88339999999999996</v>
      </c>
      <c r="J207">
        <v>2.5659999999999998</v>
      </c>
      <c r="K207">
        <v>1.46</v>
      </c>
      <c r="L207">
        <v>6.2848000000000001E-2</v>
      </c>
      <c r="M207">
        <v>0.96227600000000002</v>
      </c>
      <c r="N207">
        <v>0.87273299999999998</v>
      </c>
      <c r="O207">
        <v>2.8650000000000002</v>
      </c>
      <c r="P207">
        <v>3.4669999999999999E-2</v>
      </c>
      <c r="Q207">
        <v>0.38291999999999998</v>
      </c>
    </row>
    <row r="208" spans="1:17">
      <c r="A208" s="13">
        <v>43060</v>
      </c>
      <c r="B208">
        <v>3</v>
      </c>
      <c r="C208">
        <v>150</v>
      </c>
      <c r="D208">
        <v>6.1</v>
      </c>
      <c r="E208">
        <v>21.5</v>
      </c>
      <c r="F208">
        <v>9.9700000000000006</v>
      </c>
      <c r="H208">
        <v>16.809999999999999</v>
      </c>
      <c r="I208">
        <v>1.03</v>
      </c>
      <c r="J208">
        <v>13.968</v>
      </c>
      <c r="K208">
        <v>1.341</v>
      </c>
      <c r="L208">
        <v>0.24764</v>
      </c>
      <c r="M208">
        <v>0.99362899999999998</v>
      </c>
      <c r="N208">
        <v>0.85614699999999999</v>
      </c>
      <c r="O208">
        <v>1.8280000000000001</v>
      </c>
      <c r="P208">
        <v>-1.5039999999999999E-3</v>
      </c>
      <c r="Q208">
        <v>2.2160000000000002</v>
      </c>
    </row>
    <row r="209" spans="1:17">
      <c r="A209" s="13">
        <v>43060</v>
      </c>
      <c r="B209" t="s">
        <v>71</v>
      </c>
      <c r="C209" t="e">
        <v>#N/A</v>
      </c>
      <c r="D209">
        <v>6.1</v>
      </c>
      <c r="E209">
        <v>21.5</v>
      </c>
      <c r="F209">
        <v>9.99</v>
      </c>
      <c r="H209">
        <v>15.32</v>
      </c>
      <c r="I209">
        <v>0.93159999999999998</v>
      </c>
      <c r="J209">
        <v>1.6679999999999999</v>
      </c>
      <c r="K209">
        <v>1.2889999999999999</v>
      </c>
      <c r="L209">
        <v>6.6708000000000003E-2</v>
      </c>
      <c r="M209">
        <v>0.96009900000000004</v>
      </c>
      <c r="N209">
        <v>0.853607</v>
      </c>
      <c r="O209">
        <v>1.5740000000000001</v>
      </c>
      <c r="P209">
        <v>1.4685999999999999E-2</v>
      </c>
      <c r="Q209">
        <v>0.37435800000000002</v>
      </c>
    </row>
    <row r="210" spans="1:17">
      <c r="A210" s="13">
        <v>43116</v>
      </c>
      <c r="B210">
        <v>1</v>
      </c>
      <c r="C210">
        <v>50</v>
      </c>
    </row>
    <row r="211" spans="1:17">
      <c r="A211" s="13">
        <v>43116</v>
      </c>
      <c r="B211">
        <v>1</v>
      </c>
      <c r="C211">
        <v>100</v>
      </c>
    </row>
    <row r="212" spans="1:17">
      <c r="A212" s="13">
        <v>43116</v>
      </c>
      <c r="B212">
        <v>1</v>
      </c>
      <c r="C212">
        <v>125</v>
      </c>
    </row>
    <row r="213" spans="1:17">
      <c r="A213" s="13">
        <v>43116</v>
      </c>
      <c r="B213">
        <v>1</v>
      </c>
      <c r="C213">
        <v>150</v>
      </c>
    </row>
    <row r="214" spans="1:17">
      <c r="A214" s="13">
        <v>43116</v>
      </c>
      <c r="B214">
        <v>2</v>
      </c>
      <c r="C214">
        <v>50</v>
      </c>
    </row>
    <row r="215" spans="1:17">
      <c r="A215" s="13">
        <v>43116</v>
      </c>
      <c r="B215">
        <v>2</v>
      </c>
      <c r="C215">
        <v>100</v>
      </c>
    </row>
    <row r="216" spans="1:17">
      <c r="A216" s="13">
        <v>43116</v>
      </c>
      <c r="B216">
        <v>2</v>
      </c>
      <c r="C216">
        <v>125</v>
      </c>
    </row>
    <row r="217" spans="1:17">
      <c r="A217" s="13">
        <v>43116</v>
      </c>
      <c r="B217">
        <v>2</v>
      </c>
      <c r="C217">
        <v>150</v>
      </c>
    </row>
    <row r="218" spans="1:17">
      <c r="A218" s="13">
        <v>43116</v>
      </c>
      <c r="B218">
        <v>3</v>
      </c>
      <c r="C218">
        <v>50</v>
      </c>
    </row>
    <row r="219" spans="1:17">
      <c r="A219" s="13">
        <v>43116</v>
      </c>
      <c r="B219">
        <v>3</v>
      </c>
      <c r="C219">
        <v>100</v>
      </c>
    </row>
    <row r="220" spans="1:17">
      <c r="A220" s="13">
        <v>43116</v>
      </c>
      <c r="B220">
        <v>3</v>
      </c>
      <c r="C220">
        <v>125</v>
      </c>
    </row>
    <row r="221" spans="1:17">
      <c r="A221" s="13">
        <v>43116</v>
      </c>
      <c r="B221">
        <v>3</v>
      </c>
      <c r="C221">
        <v>150</v>
      </c>
    </row>
    <row r="222" spans="1:17">
      <c r="A222" s="13">
        <v>43116</v>
      </c>
      <c r="B222" t="s">
        <v>71</v>
      </c>
      <c r="C222" t="e">
        <v>#N/A</v>
      </c>
      <c r="D222">
        <v>6.5</v>
      </c>
      <c r="E222">
        <v>21.5</v>
      </c>
      <c r="F222">
        <v>10.85</v>
      </c>
      <c r="H222">
        <v>11.48</v>
      </c>
      <c r="I222">
        <v>2.1339999999999999</v>
      </c>
      <c r="K222">
        <v>1.1439999999999999</v>
      </c>
      <c r="L222">
        <v>7.1650000000000005E-2</v>
      </c>
      <c r="M222">
        <v>1.147</v>
      </c>
      <c r="N222">
        <v>0.823264</v>
      </c>
      <c r="O222">
        <v>1.3109999999999999</v>
      </c>
      <c r="P222">
        <v>8.8819999999999993E-3</v>
      </c>
      <c r="Q222">
        <v>0.43031199999999997</v>
      </c>
    </row>
    <row r="223" spans="1:17">
      <c r="A223" s="13">
        <v>43175</v>
      </c>
      <c r="B223">
        <v>1</v>
      </c>
      <c r="C223">
        <v>50</v>
      </c>
      <c r="D223">
        <v>6.5</v>
      </c>
      <c r="E223">
        <v>19.7</v>
      </c>
      <c r="F223">
        <v>11.2</v>
      </c>
      <c r="H223">
        <v>9.3629999999999995</v>
      </c>
      <c r="I223">
        <v>0.7</v>
      </c>
      <c r="J223">
        <v>2.38</v>
      </c>
      <c r="K223">
        <v>0.93209299999999995</v>
      </c>
      <c r="L223">
        <v>4.7112000000000001E-2</v>
      </c>
      <c r="M223">
        <v>0.361537</v>
      </c>
      <c r="N223">
        <v>0.71089100000000005</v>
      </c>
      <c r="O223">
        <v>9.5869999999999997</v>
      </c>
      <c r="P223">
        <v>0.172016</v>
      </c>
      <c r="Q223">
        <v>0.49037799999999998</v>
      </c>
    </row>
    <row r="224" spans="1:17">
      <c r="A224" s="13">
        <v>43175</v>
      </c>
      <c r="B224">
        <v>1</v>
      </c>
      <c r="C224">
        <v>100</v>
      </c>
    </row>
    <row r="225" spans="1:17">
      <c r="A225" s="13">
        <v>43175</v>
      </c>
      <c r="B225">
        <v>1</v>
      </c>
      <c r="C225">
        <v>125</v>
      </c>
    </row>
    <row r="226" spans="1:17">
      <c r="A226" s="13">
        <v>43175</v>
      </c>
      <c r="B226">
        <v>1</v>
      </c>
      <c r="C226">
        <v>150</v>
      </c>
    </row>
    <row r="227" spans="1:17">
      <c r="A227" s="13">
        <v>43175</v>
      </c>
      <c r="B227">
        <v>2</v>
      </c>
      <c r="C227">
        <v>50</v>
      </c>
      <c r="D227">
        <v>6.4</v>
      </c>
      <c r="E227">
        <v>19.7</v>
      </c>
      <c r="F227">
        <v>11.34</v>
      </c>
      <c r="H227">
        <v>8.92</v>
      </c>
      <c r="I227">
        <v>0.67490000000000006</v>
      </c>
      <c r="J227">
        <v>17.992999999999999</v>
      </c>
      <c r="K227">
        <v>1.429</v>
      </c>
      <c r="L227">
        <v>4.4894999999999997E-2</v>
      </c>
      <c r="M227">
        <v>0.97582000000000002</v>
      </c>
      <c r="N227">
        <v>0.83507799999999999</v>
      </c>
      <c r="O227">
        <v>2.548</v>
      </c>
      <c r="P227">
        <v>2.4211E-2</v>
      </c>
      <c r="Q227">
        <v>0.441612</v>
      </c>
    </row>
    <row r="228" spans="1:17">
      <c r="A228" s="13">
        <v>43175</v>
      </c>
      <c r="B228">
        <v>2</v>
      </c>
      <c r="C228">
        <v>100</v>
      </c>
    </row>
    <row r="229" spans="1:17">
      <c r="A229" s="13">
        <v>43175</v>
      </c>
      <c r="B229">
        <v>2</v>
      </c>
      <c r="C229">
        <v>125</v>
      </c>
    </row>
    <row r="230" spans="1:17">
      <c r="A230" s="13">
        <v>43175</v>
      </c>
      <c r="B230">
        <v>2</v>
      </c>
      <c r="C230">
        <v>150</v>
      </c>
    </row>
    <row r="231" spans="1:17">
      <c r="A231" s="13">
        <v>43175</v>
      </c>
      <c r="B231">
        <v>3</v>
      </c>
      <c r="C231">
        <v>50</v>
      </c>
      <c r="D231">
        <v>6.3</v>
      </c>
      <c r="E231">
        <v>19.7</v>
      </c>
      <c r="F231">
        <v>11.02</v>
      </c>
      <c r="H231">
        <v>9.3279999999999994</v>
      </c>
      <c r="I231">
        <v>0.69430000000000003</v>
      </c>
      <c r="J231">
        <v>1.7470000000000001</v>
      </c>
      <c r="K231">
        <v>1.3080000000000001</v>
      </c>
      <c r="L231">
        <v>4.6238000000000001E-2</v>
      </c>
      <c r="M231">
        <v>0.95394000000000001</v>
      </c>
      <c r="N231">
        <v>0.83424500000000001</v>
      </c>
      <c r="O231">
        <v>1.772</v>
      </c>
      <c r="P231">
        <v>1.7326000000000001E-2</v>
      </c>
      <c r="Q231">
        <v>0.42865199999999998</v>
      </c>
    </row>
    <row r="232" spans="1:17">
      <c r="A232" s="13">
        <v>43175</v>
      </c>
      <c r="B232">
        <v>3</v>
      </c>
      <c r="C232">
        <v>100</v>
      </c>
    </row>
    <row r="233" spans="1:17">
      <c r="A233" s="13">
        <v>43175</v>
      </c>
      <c r="B233">
        <v>3</v>
      </c>
      <c r="C233">
        <v>125</v>
      </c>
    </row>
    <row r="234" spans="1:17">
      <c r="A234" s="13">
        <v>43175</v>
      </c>
      <c r="B234">
        <v>3</v>
      </c>
      <c r="C234">
        <v>150</v>
      </c>
    </row>
    <row r="235" spans="1:17">
      <c r="A235" s="13">
        <v>43175</v>
      </c>
      <c r="B235" t="s">
        <v>71</v>
      </c>
      <c r="C235" t="e">
        <v>#N/A</v>
      </c>
      <c r="D235">
        <v>6.4</v>
      </c>
      <c r="E235">
        <v>19.8</v>
      </c>
      <c r="F235">
        <v>11.1</v>
      </c>
      <c r="H235">
        <v>8.8230000000000004</v>
      </c>
      <c r="I235">
        <v>0.67630000000000001</v>
      </c>
      <c r="J235">
        <v>1.829</v>
      </c>
      <c r="K235">
        <v>1.242</v>
      </c>
      <c r="L235">
        <v>4.5572000000000001E-2</v>
      </c>
      <c r="M235">
        <v>0.93601800000000002</v>
      </c>
      <c r="N235">
        <v>0.82837300000000003</v>
      </c>
      <c r="O235">
        <v>1.597</v>
      </c>
      <c r="P235">
        <v>6.019E-3</v>
      </c>
      <c r="Q235">
        <v>0.43041099999999999</v>
      </c>
    </row>
    <row r="236" spans="1:17">
      <c r="A236" s="13">
        <v>43186</v>
      </c>
      <c r="B236">
        <v>1</v>
      </c>
      <c r="C236">
        <v>50</v>
      </c>
      <c r="D236">
        <v>6.4</v>
      </c>
      <c r="E236">
        <v>19.2</v>
      </c>
      <c r="F236">
        <v>11.98</v>
      </c>
      <c r="H236">
        <v>11.13</v>
      </c>
      <c r="I236">
        <v>1.173</v>
      </c>
      <c r="J236">
        <v>2.5880000000000001</v>
      </c>
      <c r="K236">
        <v>0.95785399999999998</v>
      </c>
      <c r="L236">
        <v>6.3661999999999996E-2</v>
      </c>
      <c r="M236">
        <v>0.589503</v>
      </c>
      <c r="N236">
        <v>0.69767400000000002</v>
      </c>
      <c r="O236">
        <v>10.138999999999999</v>
      </c>
      <c r="P236">
        <v>0.20946899999999999</v>
      </c>
      <c r="Q236">
        <v>0.54273099999999996</v>
      </c>
    </row>
    <row r="237" spans="1:17">
      <c r="A237" s="13">
        <v>43186</v>
      </c>
      <c r="B237">
        <v>1</v>
      </c>
      <c r="C237">
        <v>100</v>
      </c>
      <c r="D237">
        <v>6.4</v>
      </c>
      <c r="F237">
        <v>12.07</v>
      </c>
      <c r="H237">
        <v>9.5449999999999999</v>
      </c>
      <c r="I237">
        <v>0.64200000000000002</v>
      </c>
      <c r="J237">
        <v>2.258</v>
      </c>
      <c r="K237">
        <v>1.393</v>
      </c>
      <c r="L237">
        <v>5.1372000000000001E-2</v>
      </c>
      <c r="M237">
        <v>1.117</v>
      </c>
      <c r="N237">
        <v>0.82393400000000006</v>
      </c>
      <c r="O237">
        <v>2.5390000000000001</v>
      </c>
      <c r="P237">
        <v>2.4299999999999999E-2</v>
      </c>
      <c r="Q237">
        <v>0.50583199999999995</v>
      </c>
    </row>
    <row r="238" spans="1:17">
      <c r="A238" s="13">
        <v>43186</v>
      </c>
      <c r="B238">
        <v>1</v>
      </c>
      <c r="C238">
        <v>125</v>
      </c>
      <c r="D238">
        <v>6.4</v>
      </c>
      <c r="E238">
        <v>19.2</v>
      </c>
      <c r="F238">
        <v>11.91</v>
      </c>
      <c r="H238">
        <v>9.4550000000000001</v>
      </c>
      <c r="I238">
        <v>0.63270000000000004</v>
      </c>
      <c r="J238">
        <v>1.716</v>
      </c>
      <c r="K238">
        <v>1.2709999999999999</v>
      </c>
      <c r="L238">
        <v>5.2110999999999998E-2</v>
      </c>
      <c r="M238">
        <v>1.0269999999999999</v>
      </c>
      <c r="N238">
        <v>0.82770900000000003</v>
      </c>
      <c r="O238">
        <v>1.8009999999999999</v>
      </c>
      <c r="P238">
        <v>3.0481000000000001E-2</v>
      </c>
      <c r="Q238">
        <v>0.454897</v>
      </c>
    </row>
    <row r="239" spans="1:17">
      <c r="A239" s="13">
        <v>43186</v>
      </c>
      <c r="B239">
        <v>1</v>
      </c>
      <c r="C239">
        <v>150</v>
      </c>
      <c r="D239">
        <v>6.4</v>
      </c>
      <c r="F239">
        <v>11.98</v>
      </c>
      <c r="H239">
        <v>9.6300000000000008</v>
      </c>
      <c r="I239">
        <v>0.6472</v>
      </c>
      <c r="J239">
        <v>1.718</v>
      </c>
      <c r="K239">
        <v>1.333</v>
      </c>
      <c r="L239">
        <v>5.1354999999999998E-2</v>
      </c>
      <c r="M239">
        <v>1.1240000000000001</v>
      </c>
      <c r="N239">
        <v>0.82863100000000001</v>
      </c>
      <c r="O239">
        <v>1.6879999999999999</v>
      </c>
      <c r="P239">
        <v>3.1524000000000003E-2</v>
      </c>
      <c r="Q239">
        <v>0.47652299999999997</v>
      </c>
    </row>
    <row r="240" spans="1:17">
      <c r="A240" s="13">
        <v>43186</v>
      </c>
      <c r="B240">
        <v>2</v>
      </c>
      <c r="C240">
        <v>50</v>
      </c>
      <c r="D240">
        <v>6.3</v>
      </c>
      <c r="F240">
        <v>11.76</v>
      </c>
      <c r="H240">
        <v>8.9870000000000001</v>
      </c>
      <c r="I240">
        <v>0.60760000000000003</v>
      </c>
      <c r="J240">
        <v>1.958</v>
      </c>
      <c r="K240">
        <v>0.83848999999999996</v>
      </c>
      <c r="L240">
        <v>5.1017E-2</v>
      </c>
      <c r="M240">
        <v>0.36299100000000001</v>
      </c>
      <c r="N240">
        <v>0.64867699999999995</v>
      </c>
      <c r="O240">
        <v>10.959</v>
      </c>
      <c r="P240">
        <v>0.19862199999999999</v>
      </c>
      <c r="Q240">
        <v>0.55557500000000004</v>
      </c>
    </row>
    <row r="241" spans="1:17">
      <c r="A241" s="13">
        <v>43186</v>
      </c>
      <c r="B241">
        <v>2</v>
      </c>
      <c r="C241">
        <v>100</v>
      </c>
      <c r="D241">
        <v>6.5</v>
      </c>
      <c r="F241">
        <v>11.78</v>
      </c>
      <c r="H241">
        <v>9.3130000000000006</v>
      </c>
      <c r="I241">
        <v>0.69350000000000001</v>
      </c>
      <c r="J241">
        <v>2.16</v>
      </c>
      <c r="K241">
        <v>1.37</v>
      </c>
      <c r="L241">
        <v>4.9250000000000002E-2</v>
      </c>
      <c r="M241">
        <v>1.0389999999999999</v>
      </c>
      <c r="N241">
        <v>0.80260200000000004</v>
      </c>
      <c r="O241">
        <v>1.923</v>
      </c>
      <c r="P241">
        <v>5.1443999999999997E-2</v>
      </c>
      <c r="Q241">
        <v>0.45045800000000003</v>
      </c>
    </row>
    <row r="242" spans="1:17">
      <c r="A242" s="13">
        <v>43186</v>
      </c>
      <c r="B242">
        <v>2</v>
      </c>
      <c r="C242">
        <v>125</v>
      </c>
      <c r="D242">
        <v>6.3</v>
      </c>
      <c r="F242">
        <v>11.92</v>
      </c>
      <c r="H242">
        <v>8.8379999999999992</v>
      </c>
      <c r="I242">
        <v>0.57740000000000002</v>
      </c>
      <c r="J242">
        <v>1.762</v>
      </c>
      <c r="K242">
        <v>1.2370000000000001</v>
      </c>
      <c r="L242">
        <v>4.9444000000000002E-2</v>
      </c>
      <c r="M242">
        <v>0.97732399999999997</v>
      </c>
      <c r="N242">
        <v>0.79398000000000002</v>
      </c>
      <c r="O242">
        <v>1.6519999999999999</v>
      </c>
      <c r="P242">
        <v>3.2011999999999999E-2</v>
      </c>
      <c r="Q242">
        <v>0.44436700000000001</v>
      </c>
    </row>
    <row r="243" spans="1:17">
      <c r="A243" s="13">
        <v>43186</v>
      </c>
      <c r="B243">
        <v>2</v>
      </c>
      <c r="C243">
        <v>150</v>
      </c>
      <c r="D243">
        <v>6.4</v>
      </c>
      <c r="F243">
        <v>11.96</v>
      </c>
      <c r="H243">
        <v>8.9529999999999994</v>
      </c>
      <c r="I243">
        <v>0.59899999999999998</v>
      </c>
      <c r="J243">
        <v>1.665</v>
      </c>
      <c r="K243">
        <v>1.2130000000000001</v>
      </c>
      <c r="L243">
        <v>4.6262999999999999E-2</v>
      </c>
      <c r="M243">
        <v>1.0449999999999999</v>
      </c>
      <c r="N243">
        <v>0.78954899999999995</v>
      </c>
      <c r="O243">
        <v>1.61</v>
      </c>
      <c r="P243">
        <v>3.9143999999999998E-2</v>
      </c>
      <c r="Q243">
        <v>0.44532500000000003</v>
      </c>
    </row>
    <row r="244" spans="1:17">
      <c r="A244" s="13">
        <v>43186</v>
      </c>
      <c r="B244">
        <v>3</v>
      </c>
      <c r="C244">
        <v>50</v>
      </c>
      <c r="D244">
        <v>6.3</v>
      </c>
      <c r="F244">
        <v>11.97</v>
      </c>
      <c r="H244">
        <v>8.9339999999999993</v>
      </c>
      <c r="I244">
        <v>0.56299999999999994</v>
      </c>
      <c r="J244">
        <v>2.1120000000000001</v>
      </c>
      <c r="K244">
        <v>0.86428199999999999</v>
      </c>
      <c r="L244">
        <v>6.2214999999999999E-2</v>
      </c>
      <c r="M244">
        <v>0.32407399999999997</v>
      </c>
      <c r="N244">
        <v>0.64134800000000003</v>
      </c>
      <c r="O244">
        <v>10.114000000000001</v>
      </c>
      <c r="P244">
        <v>0.21020800000000001</v>
      </c>
      <c r="Q244">
        <v>0.50009300000000001</v>
      </c>
    </row>
    <row r="245" spans="1:17">
      <c r="A245" s="13">
        <v>43186</v>
      </c>
      <c r="B245">
        <v>3</v>
      </c>
      <c r="C245">
        <v>100</v>
      </c>
      <c r="D245">
        <v>6.3</v>
      </c>
      <c r="F245">
        <v>11.89</v>
      </c>
      <c r="H245">
        <v>9.1219999999999999</v>
      </c>
      <c r="I245">
        <v>0.60589999999999999</v>
      </c>
      <c r="J245">
        <v>1.7689999999999999</v>
      </c>
      <c r="K245">
        <v>1.3280000000000001</v>
      </c>
      <c r="L245">
        <v>4.7848000000000002E-2</v>
      </c>
      <c r="M245">
        <v>1.0580000000000001</v>
      </c>
      <c r="N245">
        <v>0.80258099999999999</v>
      </c>
      <c r="O245">
        <v>1.9359999999999999</v>
      </c>
      <c r="P245">
        <v>3.5201999999999997E-2</v>
      </c>
      <c r="Q245">
        <v>0.45764199999999999</v>
      </c>
    </row>
    <row r="246" spans="1:17">
      <c r="A246" s="13">
        <v>43186</v>
      </c>
      <c r="B246">
        <v>3</v>
      </c>
      <c r="C246">
        <v>125</v>
      </c>
      <c r="D246">
        <v>6.2</v>
      </c>
      <c r="F246">
        <v>12.1</v>
      </c>
      <c r="H246">
        <v>9.3710000000000004</v>
      </c>
      <c r="I246">
        <v>0.6109</v>
      </c>
      <c r="J246">
        <v>1.7</v>
      </c>
      <c r="K246">
        <v>1.246</v>
      </c>
      <c r="L246">
        <v>4.5194999999999999E-2</v>
      </c>
      <c r="M246">
        <v>0.97455999999999998</v>
      </c>
      <c r="N246">
        <v>0.79363099999999998</v>
      </c>
      <c r="O246">
        <v>1.68</v>
      </c>
      <c r="P246">
        <v>2.3518000000000001E-2</v>
      </c>
      <c r="Q246">
        <v>0.45010299999999998</v>
      </c>
    </row>
    <row r="247" spans="1:17">
      <c r="A247" s="13">
        <v>43186</v>
      </c>
      <c r="B247">
        <v>3</v>
      </c>
      <c r="C247">
        <v>150</v>
      </c>
      <c r="D247">
        <v>6.3</v>
      </c>
      <c r="F247">
        <v>11.97</v>
      </c>
      <c r="H247">
        <v>9.1010000000000009</v>
      </c>
      <c r="I247">
        <v>0.58599999999999997</v>
      </c>
      <c r="J247">
        <v>1.659</v>
      </c>
      <c r="K247">
        <v>1.1859999999999999</v>
      </c>
      <c r="L247">
        <v>4.8113999999999997E-2</v>
      </c>
      <c r="M247">
        <v>0.93192399999999997</v>
      </c>
      <c r="N247">
        <v>0.790385</v>
      </c>
      <c r="O247">
        <v>1.5509999999999999</v>
      </c>
      <c r="P247">
        <v>2.2117000000000001E-2</v>
      </c>
      <c r="Q247">
        <v>0.44811299999999998</v>
      </c>
    </row>
    <row r="248" spans="1:17">
      <c r="A248" s="13">
        <v>43186</v>
      </c>
      <c r="B248" t="s">
        <v>71</v>
      </c>
      <c r="C248" t="e">
        <v>#N/A</v>
      </c>
      <c r="D248">
        <v>6.2</v>
      </c>
      <c r="F248">
        <v>12.05</v>
      </c>
      <c r="H248">
        <v>9.2929999999999993</v>
      </c>
      <c r="I248">
        <v>0.66869999999999996</v>
      </c>
      <c r="J248">
        <v>1.762</v>
      </c>
      <c r="K248">
        <v>1.1970000000000001</v>
      </c>
      <c r="L248">
        <v>5.0340999999999997E-2</v>
      </c>
      <c r="M248">
        <v>1.0589999999999999</v>
      </c>
      <c r="N248">
        <v>0.78739599999999998</v>
      </c>
      <c r="O248">
        <v>3.3879999999999999</v>
      </c>
      <c r="P248">
        <v>2.6058000000000001E-2</v>
      </c>
      <c r="Q248">
        <v>0.63913699999999996</v>
      </c>
    </row>
    <row r="249" spans="1:17">
      <c r="A249" s="13">
        <v>43200</v>
      </c>
      <c r="B249">
        <v>1</v>
      </c>
      <c r="C249">
        <v>50</v>
      </c>
      <c r="D249">
        <v>6.3</v>
      </c>
      <c r="F249">
        <v>8.8699999999999992</v>
      </c>
      <c r="H249">
        <v>10.76</v>
      </c>
      <c r="I249">
        <v>0.68269999999999997</v>
      </c>
      <c r="J249">
        <v>1.8939999999999999</v>
      </c>
      <c r="K249">
        <v>1.2070000000000001</v>
      </c>
      <c r="L249">
        <v>6.3741999999999993E-2</v>
      </c>
      <c r="M249">
        <v>0.90332199999999996</v>
      </c>
      <c r="N249">
        <v>0.74034100000000003</v>
      </c>
      <c r="O249">
        <v>2.4750000000000001</v>
      </c>
      <c r="P249">
        <v>3.7748999999999998E-2</v>
      </c>
      <c r="Q249">
        <v>0.45111000000000001</v>
      </c>
    </row>
    <row r="250" spans="1:17">
      <c r="A250" s="13">
        <v>43200</v>
      </c>
      <c r="B250">
        <v>1</v>
      </c>
      <c r="C250">
        <v>100</v>
      </c>
      <c r="D250">
        <v>6.2</v>
      </c>
      <c r="F250">
        <v>9.09</v>
      </c>
      <c r="H250">
        <v>10.4</v>
      </c>
      <c r="I250">
        <v>0.6996</v>
      </c>
      <c r="J250">
        <v>1.595</v>
      </c>
      <c r="K250">
        <v>1.1739999999999999</v>
      </c>
      <c r="L250">
        <v>5.7910000000000003E-2</v>
      </c>
      <c r="M250">
        <v>0.93452400000000002</v>
      </c>
      <c r="N250">
        <v>0.76524800000000004</v>
      </c>
      <c r="O250">
        <v>1.4350000000000001</v>
      </c>
      <c r="P250">
        <v>3.073E-2</v>
      </c>
      <c r="Q250">
        <v>0.44722899999999999</v>
      </c>
    </row>
    <row r="251" spans="1:17">
      <c r="A251" s="13">
        <v>43200</v>
      </c>
      <c r="B251">
        <v>1</v>
      </c>
      <c r="C251">
        <v>125</v>
      </c>
      <c r="D251">
        <v>6.1</v>
      </c>
      <c r="F251">
        <v>9.16</v>
      </c>
      <c r="H251">
        <v>10.72</v>
      </c>
      <c r="I251">
        <v>0.71230000000000004</v>
      </c>
      <c r="J251">
        <v>1.5860000000000001</v>
      </c>
      <c r="K251">
        <v>1.131</v>
      </c>
      <c r="L251">
        <v>5.8698E-2</v>
      </c>
      <c r="M251">
        <v>0.90692300000000003</v>
      </c>
      <c r="N251">
        <v>0.75417699999999999</v>
      </c>
      <c r="O251">
        <v>1.4059999999999999</v>
      </c>
      <c r="P251">
        <v>3.4002999999999999E-2</v>
      </c>
      <c r="Q251">
        <v>0.43049700000000002</v>
      </c>
    </row>
    <row r="252" spans="1:17">
      <c r="A252" s="13">
        <v>43200</v>
      </c>
      <c r="B252">
        <v>1</v>
      </c>
      <c r="C252">
        <v>150</v>
      </c>
      <c r="D252">
        <v>6.2</v>
      </c>
      <c r="F252">
        <v>9.14</v>
      </c>
      <c r="H252">
        <v>10.77</v>
      </c>
      <c r="I252">
        <v>0.74929999999999997</v>
      </c>
      <c r="J252">
        <v>1.5680000000000001</v>
      </c>
      <c r="K252">
        <v>1.1359999999999999</v>
      </c>
      <c r="L252">
        <v>6.7059999999999995E-2</v>
      </c>
      <c r="M252">
        <v>0.89355300000000004</v>
      </c>
      <c r="N252">
        <v>0.749224</v>
      </c>
      <c r="O252">
        <v>1.3819999999999999</v>
      </c>
      <c r="P252">
        <v>3.2349999999999997E-2</v>
      </c>
      <c r="Q252">
        <v>0.43328699999999998</v>
      </c>
    </row>
    <row r="253" spans="1:17">
      <c r="A253" s="13">
        <v>43200</v>
      </c>
      <c r="B253">
        <v>2</v>
      </c>
      <c r="C253">
        <v>50</v>
      </c>
      <c r="D253">
        <v>6.1</v>
      </c>
      <c r="F253">
        <v>9</v>
      </c>
      <c r="H253">
        <v>11.42</v>
      </c>
      <c r="I253">
        <v>0.78990000000000005</v>
      </c>
      <c r="J253">
        <v>2.2999999999999998</v>
      </c>
      <c r="K253">
        <v>1.286</v>
      </c>
      <c r="L253">
        <v>6.6700999999999996E-2</v>
      </c>
      <c r="M253">
        <v>1.0129999999999999</v>
      </c>
      <c r="N253">
        <v>0.76737599999999995</v>
      </c>
      <c r="O253">
        <v>2.1440000000000001</v>
      </c>
      <c r="P253">
        <v>2.9236999999999999E-2</v>
      </c>
      <c r="Q253">
        <v>0.44858100000000001</v>
      </c>
    </row>
    <row r="254" spans="1:17">
      <c r="A254" s="13">
        <v>43200</v>
      </c>
      <c r="B254">
        <v>2</v>
      </c>
      <c r="C254">
        <v>100</v>
      </c>
      <c r="D254">
        <v>6.1</v>
      </c>
      <c r="F254">
        <v>9.0399999999999991</v>
      </c>
      <c r="H254">
        <v>10.54</v>
      </c>
      <c r="I254">
        <v>0.86819999999999997</v>
      </c>
      <c r="J254">
        <v>2.4420000000000002</v>
      </c>
      <c r="K254">
        <v>0.84379999999999999</v>
      </c>
      <c r="L254">
        <v>6.2703999999999996E-2</v>
      </c>
      <c r="M254">
        <v>0.44543700000000003</v>
      </c>
      <c r="N254">
        <v>0.62248599999999998</v>
      </c>
      <c r="O254">
        <v>9.2040000000000006</v>
      </c>
      <c r="P254">
        <v>0.16714899999999999</v>
      </c>
      <c r="Q254">
        <v>0.46932000000000001</v>
      </c>
    </row>
    <row r="255" spans="1:17">
      <c r="A255" s="13">
        <v>43200</v>
      </c>
      <c r="B255">
        <v>2</v>
      </c>
      <c r="C255">
        <v>125</v>
      </c>
      <c r="D255">
        <v>6.1</v>
      </c>
      <c r="F255">
        <v>9.18</v>
      </c>
      <c r="H255">
        <v>10.94</v>
      </c>
      <c r="I255">
        <v>0.754</v>
      </c>
      <c r="J255">
        <v>1.627</v>
      </c>
      <c r="K255">
        <v>1.1140000000000001</v>
      </c>
      <c r="L255">
        <v>5.5441999999999998E-2</v>
      </c>
      <c r="M255">
        <v>0.96433100000000005</v>
      </c>
      <c r="N255">
        <v>0.743703</v>
      </c>
      <c r="O255">
        <v>1.4870000000000001</v>
      </c>
      <c r="P255">
        <v>3.5677E-2</v>
      </c>
      <c r="Q255">
        <v>0.43048999999999998</v>
      </c>
    </row>
    <row r="256" spans="1:17">
      <c r="A256" s="13">
        <v>43200</v>
      </c>
      <c r="B256">
        <v>2</v>
      </c>
      <c r="C256">
        <v>150</v>
      </c>
      <c r="D256">
        <v>6.1</v>
      </c>
      <c r="F256">
        <v>9.15</v>
      </c>
      <c r="H256">
        <v>10.79</v>
      </c>
      <c r="I256">
        <v>0.78779999999999994</v>
      </c>
      <c r="J256">
        <v>2.0979999999999999</v>
      </c>
      <c r="K256">
        <v>1.151</v>
      </c>
      <c r="L256">
        <v>5.0067E-2</v>
      </c>
      <c r="M256">
        <v>1.1000000000000001</v>
      </c>
      <c r="N256">
        <v>0.75465400000000005</v>
      </c>
      <c r="O256">
        <v>1.6060000000000001</v>
      </c>
      <c r="P256">
        <v>2.1999000000000001E-2</v>
      </c>
      <c r="Q256">
        <v>0.44066</v>
      </c>
    </row>
    <row r="257" spans="1:17">
      <c r="A257" s="13">
        <v>43200</v>
      </c>
      <c r="B257">
        <v>3</v>
      </c>
      <c r="C257">
        <v>50</v>
      </c>
      <c r="D257">
        <v>6.4</v>
      </c>
      <c r="F257">
        <v>9.15</v>
      </c>
      <c r="H257">
        <v>11.42</v>
      </c>
      <c r="I257">
        <v>0.68589999999999995</v>
      </c>
      <c r="J257">
        <v>2.548</v>
      </c>
      <c r="K257">
        <v>1.1140000000000001</v>
      </c>
      <c r="L257">
        <v>5.9061000000000002E-2</v>
      </c>
      <c r="M257">
        <v>0.98577199999999998</v>
      </c>
      <c r="N257">
        <v>0.727827</v>
      </c>
      <c r="O257">
        <v>1.5</v>
      </c>
      <c r="P257">
        <v>4.0266000000000003E-2</v>
      </c>
      <c r="Q257">
        <v>0.44022299999999998</v>
      </c>
    </row>
    <row r="258" spans="1:17">
      <c r="A258" s="13">
        <v>43200</v>
      </c>
      <c r="B258">
        <v>3</v>
      </c>
      <c r="C258">
        <v>100</v>
      </c>
      <c r="D258">
        <v>6.4</v>
      </c>
      <c r="F258">
        <v>9.18</v>
      </c>
      <c r="H258">
        <v>10.61</v>
      </c>
      <c r="I258">
        <v>0.77370000000000005</v>
      </c>
      <c r="J258">
        <v>1.6619999999999999</v>
      </c>
      <c r="K258">
        <v>1.1659999999999999</v>
      </c>
      <c r="L258">
        <v>4.9846000000000001E-2</v>
      </c>
      <c r="M258">
        <v>0.93222700000000003</v>
      </c>
      <c r="N258">
        <v>0.74778299999999998</v>
      </c>
      <c r="O258">
        <v>1.587</v>
      </c>
      <c r="P258">
        <v>2.7526999999999999E-2</v>
      </c>
      <c r="Q258">
        <v>0.44270300000000001</v>
      </c>
    </row>
    <row r="259" spans="1:17">
      <c r="A259" s="13">
        <v>43200</v>
      </c>
      <c r="B259">
        <v>3</v>
      </c>
      <c r="C259">
        <v>125</v>
      </c>
      <c r="D259">
        <v>6.3</v>
      </c>
      <c r="F259">
        <v>9.15</v>
      </c>
      <c r="H259">
        <v>11.06</v>
      </c>
      <c r="I259">
        <v>0.75729999999999997</v>
      </c>
      <c r="J259">
        <v>1.766</v>
      </c>
      <c r="K259">
        <v>1.18</v>
      </c>
      <c r="L259">
        <v>6.0129000000000002E-2</v>
      </c>
      <c r="M259">
        <v>0.92654499999999995</v>
      </c>
      <c r="N259">
        <v>0.75214999999999999</v>
      </c>
      <c r="O259">
        <v>1.6559999999999999</v>
      </c>
      <c r="P259">
        <v>3.082E-2</v>
      </c>
      <c r="Q259">
        <v>0.44098500000000002</v>
      </c>
    </row>
    <row r="260" spans="1:17">
      <c r="A260" s="13">
        <v>43200</v>
      </c>
      <c r="B260">
        <v>3</v>
      </c>
      <c r="C260">
        <v>150</v>
      </c>
      <c r="D260">
        <v>6.3</v>
      </c>
      <c r="F260">
        <v>9.15</v>
      </c>
      <c r="H260">
        <v>10.39</v>
      </c>
      <c r="I260">
        <v>0.65669999999999995</v>
      </c>
      <c r="J260">
        <v>2.0339999999999998</v>
      </c>
      <c r="K260">
        <v>1.252</v>
      </c>
      <c r="L260">
        <v>5.5114999999999997E-2</v>
      </c>
      <c r="M260">
        <v>0.92495300000000003</v>
      </c>
      <c r="N260">
        <v>0.75985100000000005</v>
      </c>
      <c r="O260">
        <v>1.8939999999999999</v>
      </c>
      <c r="P260">
        <v>2.3390999999999999E-2</v>
      </c>
      <c r="Q260">
        <v>0.44846599999999998</v>
      </c>
    </row>
    <row r="261" spans="1:17">
      <c r="A261" s="13">
        <v>43200</v>
      </c>
      <c r="B261" t="s">
        <v>71</v>
      </c>
      <c r="C261" t="e">
        <v>#N/A</v>
      </c>
      <c r="D261">
        <v>6.3</v>
      </c>
      <c r="E261">
        <v>18.899999999999999</v>
      </c>
      <c r="F261">
        <v>9.15</v>
      </c>
      <c r="H261">
        <v>11.05</v>
      </c>
      <c r="I261">
        <v>0.77359999999999995</v>
      </c>
      <c r="J261">
        <v>2.2719999999999998</v>
      </c>
      <c r="K261">
        <v>0.88617199999999996</v>
      </c>
      <c r="L261">
        <v>5.8340999999999997E-2</v>
      </c>
      <c r="M261">
        <v>0.31133100000000002</v>
      </c>
      <c r="N261">
        <v>0.62511700000000003</v>
      </c>
      <c r="O261">
        <v>9.3840000000000003</v>
      </c>
      <c r="P261">
        <v>0.194053</v>
      </c>
      <c r="Q261">
        <v>0.483653</v>
      </c>
    </row>
    <row r="262" spans="1:17">
      <c r="A262" s="13">
        <v>43214</v>
      </c>
      <c r="B262">
        <v>1</v>
      </c>
      <c r="C262">
        <v>50</v>
      </c>
      <c r="D262">
        <v>6.1</v>
      </c>
      <c r="E262">
        <v>20.3</v>
      </c>
      <c r="F262">
        <v>8.3000000000000007</v>
      </c>
      <c r="G262">
        <v>9.1999999999999993</v>
      </c>
      <c r="H262">
        <v>9.4659999999999993</v>
      </c>
      <c r="I262">
        <v>0.50660000000000005</v>
      </c>
      <c r="J262">
        <v>2.3149999999999999</v>
      </c>
      <c r="K262">
        <v>1.17</v>
      </c>
      <c r="L262">
        <v>9.0263999999999997E-2</v>
      </c>
      <c r="M262">
        <v>0.73531800000000003</v>
      </c>
      <c r="N262">
        <v>0.76330299999999995</v>
      </c>
      <c r="O262">
        <v>4.6849999999999996</v>
      </c>
      <c r="P262">
        <v>9.6918000000000004E-2</v>
      </c>
      <c r="Q262">
        <v>0.42580499999999999</v>
      </c>
    </row>
    <row r="263" spans="1:17">
      <c r="A263" s="13">
        <v>43214</v>
      </c>
      <c r="B263">
        <v>1</v>
      </c>
      <c r="C263">
        <v>100</v>
      </c>
      <c r="D263">
        <v>6.1</v>
      </c>
      <c r="E263">
        <v>20.399999999999999</v>
      </c>
      <c r="F263">
        <v>8.4</v>
      </c>
      <c r="G263">
        <v>8.8000000000000007</v>
      </c>
      <c r="H263">
        <v>9.1259999999999994</v>
      </c>
      <c r="I263">
        <v>0.6845</v>
      </c>
      <c r="J263">
        <v>1.6859999999999999</v>
      </c>
      <c r="K263">
        <v>1.4930000000000001</v>
      </c>
      <c r="L263">
        <v>8.7927000000000005E-2</v>
      </c>
      <c r="M263">
        <v>1.2549999999999999</v>
      </c>
      <c r="N263">
        <v>0.85349299999999995</v>
      </c>
      <c r="O263">
        <v>1.9339999999999999</v>
      </c>
      <c r="P263">
        <v>3.9343999999999997E-2</v>
      </c>
      <c r="Q263">
        <v>0.41494500000000001</v>
      </c>
    </row>
    <row r="264" spans="1:17">
      <c r="A264" s="13">
        <v>43214</v>
      </c>
      <c r="B264">
        <v>1</v>
      </c>
      <c r="C264">
        <v>125</v>
      </c>
      <c r="D264">
        <v>6.1</v>
      </c>
      <c r="E264">
        <v>20.3</v>
      </c>
      <c r="F264">
        <v>8.6</v>
      </c>
      <c r="G264">
        <v>5.4</v>
      </c>
      <c r="H264">
        <v>8.9559999999999995</v>
      </c>
      <c r="I264">
        <v>0.60250000000000004</v>
      </c>
      <c r="J264">
        <v>1.6080000000000001</v>
      </c>
      <c r="K264">
        <v>1.357</v>
      </c>
      <c r="L264">
        <v>8.8164999999999993E-2</v>
      </c>
      <c r="M264">
        <v>1.1080000000000001</v>
      </c>
      <c r="N264">
        <v>0.84421500000000005</v>
      </c>
      <c r="O264">
        <v>1.6970000000000001</v>
      </c>
      <c r="P264">
        <v>3.4976E-2</v>
      </c>
      <c r="Q264">
        <v>0.40376099999999998</v>
      </c>
    </row>
    <row r="265" spans="1:17">
      <c r="A265" s="13">
        <v>43214</v>
      </c>
      <c r="B265">
        <v>1</v>
      </c>
      <c r="C265">
        <v>150</v>
      </c>
      <c r="D265">
        <v>6.1</v>
      </c>
      <c r="E265">
        <v>20.399999999999999</v>
      </c>
      <c r="F265">
        <v>8.5399999999999991</v>
      </c>
      <c r="G265">
        <v>9.8000000000000007</v>
      </c>
      <c r="H265">
        <v>9.1379999999999999</v>
      </c>
      <c r="I265">
        <v>0.53569999999999995</v>
      </c>
      <c r="J265">
        <v>1.5580000000000001</v>
      </c>
      <c r="K265">
        <v>1.288</v>
      </c>
      <c r="L265">
        <v>7.7502000000000001E-2</v>
      </c>
      <c r="M265">
        <v>1.0349999999999999</v>
      </c>
      <c r="N265">
        <v>0.83288399999999996</v>
      </c>
      <c r="O265">
        <v>1.589</v>
      </c>
      <c r="P265">
        <v>3.9282999999999998E-2</v>
      </c>
      <c r="Q265">
        <v>0.40039999999999998</v>
      </c>
    </row>
    <row r="266" spans="1:17">
      <c r="A266" s="13">
        <v>43214</v>
      </c>
      <c r="B266">
        <v>2</v>
      </c>
      <c r="C266">
        <v>50</v>
      </c>
      <c r="D266">
        <v>6</v>
      </c>
      <c r="E266">
        <v>20.100000000000001</v>
      </c>
      <c r="F266">
        <v>7.58</v>
      </c>
      <c r="G266">
        <v>10.5</v>
      </c>
      <c r="H266">
        <v>8.7110000000000003</v>
      </c>
      <c r="I266">
        <v>0.4839</v>
      </c>
      <c r="J266">
        <v>1.5209999999999999</v>
      </c>
      <c r="K266">
        <v>1.232</v>
      </c>
      <c r="L266">
        <v>9.6535999999999997E-2</v>
      </c>
      <c r="M266">
        <v>0.55754400000000004</v>
      </c>
      <c r="N266">
        <v>0.71401300000000001</v>
      </c>
      <c r="O266">
        <v>5.3339999999999996</v>
      </c>
      <c r="P266">
        <v>3.9676000000000003E-2</v>
      </c>
      <c r="Q266">
        <v>0.456403</v>
      </c>
    </row>
    <row r="267" spans="1:17">
      <c r="A267" s="13">
        <v>43214</v>
      </c>
      <c r="B267">
        <v>2</v>
      </c>
      <c r="C267">
        <v>100</v>
      </c>
      <c r="D267">
        <v>6</v>
      </c>
      <c r="E267">
        <v>20.3</v>
      </c>
      <c r="F267">
        <v>7.92</v>
      </c>
      <c r="G267">
        <v>8.1999999999999993</v>
      </c>
      <c r="H267">
        <v>8.5169999999999995</v>
      </c>
      <c r="I267">
        <v>0.43159999999999998</v>
      </c>
      <c r="J267">
        <v>1.1850000000000001</v>
      </c>
      <c r="K267">
        <v>1.5089999999999999</v>
      </c>
      <c r="L267">
        <v>8.6902999999999994E-2</v>
      </c>
      <c r="M267">
        <v>1.1499999999999999</v>
      </c>
      <c r="N267">
        <v>0.84537099999999998</v>
      </c>
      <c r="O267">
        <v>2.1520000000000001</v>
      </c>
      <c r="P267">
        <v>4.0129999999999999E-2</v>
      </c>
      <c r="Q267">
        <v>0.42768899999999999</v>
      </c>
    </row>
    <row r="268" spans="1:17">
      <c r="A268" s="13">
        <v>43214</v>
      </c>
      <c r="B268">
        <v>2</v>
      </c>
      <c r="C268">
        <v>125</v>
      </c>
      <c r="D268">
        <v>6.1</v>
      </c>
      <c r="E268">
        <v>20.3</v>
      </c>
      <c r="F268">
        <v>8.07</v>
      </c>
      <c r="G268">
        <v>8.6999999999999993</v>
      </c>
      <c r="H268">
        <v>8.9390000000000001</v>
      </c>
      <c r="I268">
        <v>0.42820000000000003</v>
      </c>
      <c r="J268">
        <v>1.8180000000000001</v>
      </c>
      <c r="K268">
        <v>1.395</v>
      </c>
      <c r="L268">
        <v>9.3426999999999996E-2</v>
      </c>
      <c r="M268">
        <v>1.0960000000000001</v>
      </c>
      <c r="N268">
        <v>0.83715200000000001</v>
      </c>
      <c r="O268">
        <v>1.921</v>
      </c>
      <c r="P268">
        <v>3.4625999999999997E-2</v>
      </c>
      <c r="Q268">
        <v>0.41103899999999999</v>
      </c>
    </row>
    <row r="269" spans="1:17">
      <c r="A269" s="13">
        <v>43214</v>
      </c>
      <c r="B269">
        <v>2</v>
      </c>
      <c r="C269">
        <v>150</v>
      </c>
      <c r="D269">
        <v>6</v>
      </c>
      <c r="E269">
        <v>20.3</v>
      </c>
      <c r="F269">
        <v>8.01</v>
      </c>
      <c r="G269">
        <v>8.3000000000000007</v>
      </c>
      <c r="H269">
        <v>8.6859999999999999</v>
      </c>
      <c r="I269">
        <v>0.436</v>
      </c>
      <c r="J269">
        <v>1.3779999999999999</v>
      </c>
      <c r="K269">
        <v>1.3680000000000001</v>
      </c>
      <c r="L269">
        <v>9.4577999999999995E-2</v>
      </c>
      <c r="M269">
        <v>1.087</v>
      </c>
      <c r="N269">
        <v>0.84052700000000002</v>
      </c>
      <c r="O269">
        <v>1.948</v>
      </c>
      <c r="P269">
        <v>3.6713999999999997E-2</v>
      </c>
      <c r="Q269">
        <v>0.41848800000000003</v>
      </c>
    </row>
    <row r="270" spans="1:17">
      <c r="A270" s="13">
        <v>43214</v>
      </c>
      <c r="B270">
        <v>3</v>
      </c>
      <c r="C270">
        <v>50</v>
      </c>
      <c r="D270">
        <v>6.1</v>
      </c>
      <c r="E270">
        <v>20.399999999999999</v>
      </c>
      <c r="F270">
        <v>8.1199999999999992</v>
      </c>
      <c r="G270">
        <v>9.1</v>
      </c>
      <c r="H270">
        <v>9.641</v>
      </c>
      <c r="I270">
        <v>0.55269999999999997</v>
      </c>
      <c r="J270">
        <v>2.9180000000000001</v>
      </c>
      <c r="K270">
        <v>0.91183000000000003</v>
      </c>
      <c r="L270">
        <v>9.6223000000000003E-2</v>
      </c>
      <c r="M270">
        <v>0.70971099999999998</v>
      </c>
      <c r="N270">
        <v>0.68410700000000002</v>
      </c>
      <c r="O270">
        <v>10.112</v>
      </c>
      <c r="P270">
        <v>0.19475999999999999</v>
      </c>
      <c r="Q270">
        <v>0.47608099999999998</v>
      </c>
    </row>
    <row r="271" spans="1:17">
      <c r="A271" s="13">
        <v>43214</v>
      </c>
      <c r="B271">
        <v>3</v>
      </c>
      <c r="C271">
        <v>100</v>
      </c>
      <c r="D271">
        <v>6.1</v>
      </c>
      <c r="E271">
        <v>20.399999999999999</v>
      </c>
      <c r="F271">
        <v>8.0500000000000007</v>
      </c>
      <c r="G271">
        <v>8.8000000000000007</v>
      </c>
      <c r="H271">
        <v>9.1300000000000008</v>
      </c>
      <c r="I271">
        <v>0.49419999999999997</v>
      </c>
      <c r="J271">
        <v>2.09</v>
      </c>
      <c r="K271">
        <v>1.5269999999999999</v>
      </c>
      <c r="L271">
        <v>9.4622999999999999E-2</v>
      </c>
      <c r="M271">
        <v>1.1459999999999999</v>
      </c>
      <c r="N271">
        <v>0.85179899999999997</v>
      </c>
      <c r="O271">
        <v>2.105</v>
      </c>
      <c r="P271">
        <v>4.6344999999999997E-2</v>
      </c>
      <c r="Q271">
        <v>0.43948700000000002</v>
      </c>
    </row>
    <row r="272" spans="1:17">
      <c r="A272" s="13">
        <v>43214</v>
      </c>
      <c r="B272">
        <v>3</v>
      </c>
      <c r="C272">
        <v>125</v>
      </c>
      <c r="D272">
        <v>6</v>
      </c>
      <c r="E272">
        <v>20.399999999999999</v>
      </c>
      <c r="F272">
        <v>8.06</v>
      </c>
      <c r="G272">
        <v>7.9</v>
      </c>
      <c r="H272">
        <v>9.2170000000000005</v>
      </c>
      <c r="I272">
        <v>0.49719999999999998</v>
      </c>
      <c r="J272">
        <v>1.788</v>
      </c>
      <c r="K272">
        <v>1.3620000000000001</v>
      </c>
      <c r="L272">
        <v>9.8096000000000003E-2</v>
      </c>
      <c r="M272">
        <v>1.0900000000000001</v>
      </c>
      <c r="N272">
        <v>0.85074399999999994</v>
      </c>
      <c r="O272">
        <v>1.6779999999999999</v>
      </c>
      <c r="P272">
        <v>4.4878000000000001E-2</v>
      </c>
      <c r="Q272">
        <v>0.41086899999999998</v>
      </c>
    </row>
    <row r="273" spans="1:17">
      <c r="A273" s="13">
        <v>43214</v>
      </c>
      <c r="B273">
        <v>3</v>
      </c>
      <c r="C273">
        <v>150</v>
      </c>
      <c r="D273">
        <v>6.1</v>
      </c>
      <c r="E273">
        <v>20.399999999999999</v>
      </c>
      <c r="F273">
        <v>8.4700000000000006</v>
      </c>
      <c r="G273">
        <v>11.2</v>
      </c>
      <c r="H273">
        <v>9.0449999999999999</v>
      </c>
      <c r="I273">
        <v>0.47099999999999997</v>
      </c>
      <c r="J273">
        <v>1.4279999999999999</v>
      </c>
      <c r="K273">
        <v>1.3420000000000001</v>
      </c>
      <c r="L273">
        <v>9.0879000000000001E-2</v>
      </c>
      <c r="M273">
        <v>1.054</v>
      </c>
      <c r="N273">
        <v>0.84337600000000001</v>
      </c>
      <c r="O273">
        <v>1.7130000000000001</v>
      </c>
      <c r="P273">
        <v>3.7086000000000001E-2</v>
      </c>
      <c r="Q273">
        <v>0.42026799999999997</v>
      </c>
    </row>
    <row r="274" spans="1:17">
      <c r="A274" s="13">
        <v>43214</v>
      </c>
      <c r="B274" t="s">
        <v>71</v>
      </c>
      <c r="C274" t="e">
        <v>#N/A</v>
      </c>
      <c r="D274">
        <v>6.1</v>
      </c>
      <c r="E274">
        <v>20.399999999999999</v>
      </c>
      <c r="F274">
        <v>8.42</v>
      </c>
      <c r="G274">
        <v>11.58</v>
      </c>
      <c r="H274">
        <v>9.0030000000000001</v>
      </c>
      <c r="I274">
        <v>0.4592</v>
      </c>
      <c r="J274">
        <v>1.466</v>
      </c>
      <c r="K274">
        <v>1.294</v>
      </c>
      <c r="L274">
        <v>9.0257000000000004E-2</v>
      </c>
      <c r="M274">
        <v>1.0589999999999999</v>
      </c>
      <c r="N274">
        <v>0.83693200000000001</v>
      </c>
      <c r="O274">
        <v>1.7470000000000001</v>
      </c>
      <c r="P274">
        <v>4.5657999999999997E-2</v>
      </c>
      <c r="Q274">
        <v>0.42757000000000001</v>
      </c>
    </row>
    <row r="275" spans="1:17">
      <c r="A275" s="13">
        <v>43228</v>
      </c>
      <c r="B275">
        <v>1</v>
      </c>
      <c r="C275">
        <v>50</v>
      </c>
      <c r="D275">
        <v>6.5</v>
      </c>
      <c r="E275">
        <v>20.3</v>
      </c>
      <c r="F275">
        <v>8.68</v>
      </c>
      <c r="G275">
        <v>24</v>
      </c>
      <c r="H275">
        <v>11.1</v>
      </c>
      <c r="I275">
        <v>0.82050000000000001</v>
      </c>
      <c r="J275">
        <v>15.42</v>
      </c>
      <c r="K275">
        <v>1.27</v>
      </c>
      <c r="L275">
        <v>0.143487</v>
      </c>
      <c r="M275">
        <v>0.69772800000000001</v>
      </c>
      <c r="N275">
        <v>0.76127999999999996</v>
      </c>
      <c r="O275">
        <v>3.4489999999999998</v>
      </c>
      <c r="P275">
        <v>6.5031000000000005E-2</v>
      </c>
      <c r="Q275">
        <v>0.38613999999999998</v>
      </c>
    </row>
    <row r="276" spans="1:17">
      <c r="A276" s="13">
        <v>43228</v>
      </c>
      <c r="B276">
        <v>1</v>
      </c>
      <c r="C276">
        <v>100</v>
      </c>
      <c r="D276">
        <v>6.6</v>
      </c>
      <c r="E276">
        <v>20.3</v>
      </c>
      <c r="F276">
        <v>9.32</v>
      </c>
      <c r="G276">
        <v>26</v>
      </c>
      <c r="H276">
        <v>12.39</v>
      </c>
      <c r="I276">
        <v>1.2070000000000001</v>
      </c>
      <c r="J276">
        <v>3.1640000000000001</v>
      </c>
      <c r="K276">
        <v>1.401</v>
      </c>
      <c r="L276">
        <v>0.13971700000000001</v>
      </c>
      <c r="M276">
        <v>1.464</v>
      </c>
      <c r="N276">
        <v>0.81583499999999998</v>
      </c>
      <c r="O276">
        <v>2.6720000000000002</v>
      </c>
      <c r="P276">
        <v>6.8736000000000005E-2</v>
      </c>
      <c r="Q276">
        <v>0.41048000000000001</v>
      </c>
    </row>
    <row r="277" spans="1:17">
      <c r="A277" s="13">
        <v>43228</v>
      </c>
      <c r="B277">
        <v>1</v>
      </c>
      <c r="C277">
        <v>125</v>
      </c>
      <c r="D277">
        <v>6.6</v>
      </c>
      <c r="E277">
        <v>20.100000000000001</v>
      </c>
      <c r="F277">
        <v>9.4</v>
      </c>
      <c r="G277">
        <v>26</v>
      </c>
      <c r="H277">
        <v>11.14</v>
      </c>
      <c r="I277">
        <v>0.84689999999999999</v>
      </c>
      <c r="J277">
        <v>2.4969999999999999</v>
      </c>
      <c r="K277">
        <v>1.3089999999999999</v>
      </c>
      <c r="L277">
        <v>0.13309199999999999</v>
      </c>
      <c r="M277">
        <v>1.2949999999999999</v>
      </c>
      <c r="N277">
        <v>0.837391</v>
      </c>
      <c r="O277">
        <v>1.764</v>
      </c>
      <c r="P277">
        <v>6.9252999999999995E-2</v>
      </c>
      <c r="Q277">
        <v>0.418381</v>
      </c>
    </row>
    <row r="278" spans="1:17">
      <c r="A278" s="13">
        <v>43228</v>
      </c>
      <c r="B278">
        <v>1</v>
      </c>
      <c r="C278">
        <v>150</v>
      </c>
      <c r="D278">
        <v>6.7</v>
      </c>
      <c r="E278">
        <v>20</v>
      </c>
      <c r="F278">
        <v>9.5500000000000007</v>
      </c>
      <c r="G278">
        <v>14</v>
      </c>
      <c r="H278">
        <v>11.24</v>
      </c>
      <c r="I278">
        <v>0.75449999999999995</v>
      </c>
      <c r="J278">
        <v>1.8859999999999999</v>
      </c>
      <c r="K278">
        <v>1.3089999999999999</v>
      </c>
      <c r="L278">
        <v>0.13166900000000001</v>
      </c>
      <c r="M278">
        <v>1.004</v>
      </c>
      <c r="N278">
        <v>0.80108000000000001</v>
      </c>
      <c r="O278">
        <v>1.4670000000000001</v>
      </c>
      <c r="P278">
        <v>4.4595000000000003E-2</v>
      </c>
      <c r="Q278">
        <v>0.40113599999999999</v>
      </c>
    </row>
    <row r="279" spans="1:17">
      <c r="A279" s="13">
        <v>43228</v>
      </c>
      <c r="B279">
        <v>2</v>
      </c>
      <c r="C279">
        <v>50</v>
      </c>
      <c r="D279">
        <v>6.8</v>
      </c>
      <c r="E279">
        <v>19.899999999999999</v>
      </c>
      <c r="F279">
        <v>9.69</v>
      </c>
      <c r="G279">
        <v>20</v>
      </c>
      <c r="H279">
        <v>11.14</v>
      </c>
      <c r="I279">
        <v>0.69389999999999996</v>
      </c>
      <c r="J279">
        <v>12.206</v>
      </c>
      <c r="K279">
        <v>1.1859999999999999</v>
      </c>
      <c r="L279">
        <v>0.126582</v>
      </c>
      <c r="M279">
        <v>1.0349999999999999</v>
      </c>
      <c r="N279">
        <v>0.76665799999999995</v>
      </c>
      <c r="O279">
        <v>2.024</v>
      </c>
      <c r="P279">
        <v>6.1927000000000003E-2</v>
      </c>
      <c r="Q279">
        <v>0.39721299999999998</v>
      </c>
    </row>
    <row r="280" spans="1:17">
      <c r="A280" s="13">
        <v>43228</v>
      </c>
      <c r="B280">
        <v>2</v>
      </c>
      <c r="C280">
        <v>100</v>
      </c>
      <c r="D280">
        <v>7</v>
      </c>
      <c r="E280">
        <v>20</v>
      </c>
      <c r="F280">
        <v>9.68</v>
      </c>
      <c r="G280">
        <v>13.4</v>
      </c>
      <c r="H280">
        <v>11.34</v>
      </c>
      <c r="I280">
        <v>0.66349999999999998</v>
      </c>
      <c r="J280">
        <v>2.1859999999999999</v>
      </c>
      <c r="K280">
        <v>1.2809999999999999</v>
      </c>
      <c r="L280">
        <v>0.13974400000000001</v>
      </c>
      <c r="M280">
        <v>0.61794800000000005</v>
      </c>
      <c r="N280">
        <v>0.79257999999999995</v>
      </c>
      <c r="O280">
        <v>2.8460000000000001</v>
      </c>
      <c r="P280">
        <v>4.3601000000000001E-2</v>
      </c>
      <c r="Q280">
        <v>0.37396499999999999</v>
      </c>
    </row>
    <row r="281" spans="1:17">
      <c r="A281" s="13">
        <v>43228</v>
      </c>
      <c r="B281">
        <v>2</v>
      </c>
      <c r="C281">
        <v>125</v>
      </c>
      <c r="D281">
        <v>6.8</v>
      </c>
      <c r="E281">
        <v>20.100000000000001</v>
      </c>
      <c r="F281">
        <v>9.61</v>
      </c>
      <c r="G281">
        <v>14</v>
      </c>
      <c r="H281">
        <v>11.36</v>
      </c>
      <c r="I281">
        <v>0.76019999999999999</v>
      </c>
      <c r="J281">
        <v>2.306</v>
      </c>
      <c r="K281">
        <v>1.302</v>
      </c>
      <c r="L281">
        <v>0.142709</v>
      </c>
      <c r="M281">
        <v>1.071</v>
      </c>
      <c r="N281">
        <v>0.799813</v>
      </c>
      <c r="O281">
        <v>1.8839999999999999</v>
      </c>
      <c r="P281">
        <v>5.8057999999999998E-2</v>
      </c>
      <c r="Q281">
        <v>0.40282899999999999</v>
      </c>
    </row>
    <row r="282" spans="1:17">
      <c r="A282" s="13">
        <v>43228</v>
      </c>
      <c r="B282">
        <v>2</v>
      </c>
      <c r="C282">
        <v>150</v>
      </c>
      <c r="D282">
        <v>6.8</v>
      </c>
      <c r="E282">
        <v>20.3</v>
      </c>
      <c r="F282">
        <v>9.5399999999999991</v>
      </c>
      <c r="G282">
        <v>22</v>
      </c>
      <c r="H282">
        <v>11.18</v>
      </c>
      <c r="I282">
        <v>0.7278</v>
      </c>
      <c r="J282">
        <v>1.992</v>
      </c>
      <c r="K282">
        <v>1.244</v>
      </c>
      <c r="L282">
        <v>0.137684</v>
      </c>
      <c r="M282">
        <v>1.034</v>
      </c>
      <c r="N282">
        <v>0.78403599999999996</v>
      </c>
      <c r="O282">
        <v>1.85</v>
      </c>
      <c r="P282">
        <v>4.4750999999999999E-2</v>
      </c>
      <c r="Q282">
        <v>0.38936799999999999</v>
      </c>
    </row>
    <row r="283" spans="1:17">
      <c r="A283" s="13">
        <v>43228</v>
      </c>
      <c r="B283">
        <v>3</v>
      </c>
      <c r="C283">
        <v>50</v>
      </c>
      <c r="D283">
        <v>6.7</v>
      </c>
      <c r="E283">
        <v>20.100000000000001</v>
      </c>
      <c r="F283">
        <v>9.31</v>
      </c>
      <c r="G283">
        <v>23.3</v>
      </c>
      <c r="H283">
        <v>11.94</v>
      </c>
      <c r="I283">
        <v>0.92569999999999997</v>
      </c>
      <c r="J283">
        <v>2.8079999999999998</v>
      </c>
      <c r="K283">
        <v>0.98922500000000002</v>
      </c>
      <c r="L283">
        <v>0.151866</v>
      </c>
      <c r="M283">
        <v>0.59271399999999996</v>
      </c>
      <c r="N283">
        <v>0.67730800000000002</v>
      </c>
      <c r="O283">
        <v>9.0779999999999994</v>
      </c>
      <c r="P283">
        <v>0.19239500000000001</v>
      </c>
      <c r="Q283">
        <v>0.47806999999999999</v>
      </c>
    </row>
    <row r="284" spans="1:17">
      <c r="A284" s="13">
        <v>43228</v>
      </c>
      <c r="B284">
        <v>3</v>
      </c>
      <c r="C284">
        <v>100</v>
      </c>
      <c r="D284">
        <v>6.7</v>
      </c>
      <c r="E284">
        <v>20.100000000000001</v>
      </c>
      <c r="F284">
        <v>9.43</v>
      </c>
      <c r="G284">
        <v>27.8</v>
      </c>
      <c r="H284">
        <v>11.79</v>
      </c>
      <c r="I284">
        <v>0.82620000000000005</v>
      </c>
      <c r="J284">
        <v>1.78</v>
      </c>
      <c r="K284">
        <v>1.389</v>
      </c>
      <c r="L284">
        <v>0.16947699999999999</v>
      </c>
      <c r="M284">
        <v>1.0669999999999999</v>
      </c>
      <c r="N284">
        <v>0.81726100000000002</v>
      </c>
      <c r="O284">
        <v>1.8919999999999999</v>
      </c>
      <c r="P284">
        <v>7.8834000000000001E-2</v>
      </c>
      <c r="Q284">
        <v>0.39806799999999998</v>
      </c>
    </row>
    <row r="285" spans="1:17">
      <c r="A285" s="13">
        <v>43228</v>
      </c>
      <c r="B285">
        <v>3</v>
      </c>
      <c r="C285">
        <v>125</v>
      </c>
      <c r="D285">
        <v>6.7</v>
      </c>
      <c r="E285">
        <v>20.100000000000001</v>
      </c>
      <c r="F285">
        <v>9.5299999999999994</v>
      </c>
      <c r="G285">
        <v>26.4</v>
      </c>
      <c r="H285">
        <v>11.66</v>
      </c>
      <c r="I285">
        <v>0.76519999999999999</v>
      </c>
      <c r="K285">
        <v>1.264</v>
      </c>
      <c r="L285">
        <v>0.13364699999999999</v>
      </c>
      <c r="M285">
        <v>0.98755599999999999</v>
      </c>
      <c r="N285">
        <v>0.802535</v>
      </c>
      <c r="O285">
        <v>1.5609999999999999</v>
      </c>
      <c r="P285">
        <v>4.7958000000000001E-2</v>
      </c>
      <c r="Q285">
        <v>0.373724</v>
      </c>
    </row>
    <row r="286" spans="1:17">
      <c r="A286" s="13">
        <v>43228</v>
      </c>
      <c r="B286">
        <v>3</v>
      </c>
      <c r="C286">
        <v>150</v>
      </c>
      <c r="D286">
        <v>6.8</v>
      </c>
      <c r="E286">
        <v>20</v>
      </c>
      <c r="F286">
        <v>9.58</v>
      </c>
      <c r="G286">
        <v>20</v>
      </c>
      <c r="H286">
        <v>11.5</v>
      </c>
      <c r="I286">
        <v>0.88</v>
      </c>
      <c r="J286">
        <v>1.6719999999999999</v>
      </c>
      <c r="K286">
        <v>1.242</v>
      </c>
      <c r="L286">
        <v>0.15499099999999999</v>
      </c>
      <c r="M286">
        <v>1.03</v>
      </c>
      <c r="N286">
        <v>0.80837099999999995</v>
      </c>
      <c r="O286">
        <v>1.528</v>
      </c>
      <c r="P286">
        <v>7.4107000000000006E-2</v>
      </c>
      <c r="Q286">
        <v>0.43032500000000001</v>
      </c>
    </row>
    <row r="287" spans="1:17">
      <c r="A287" s="13">
        <v>43228</v>
      </c>
      <c r="B287" t="s">
        <v>71</v>
      </c>
      <c r="C287" t="e">
        <v>#N/A</v>
      </c>
      <c r="D287">
        <v>6.8</v>
      </c>
      <c r="E287">
        <v>20</v>
      </c>
      <c r="F287">
        <v>10.25</v>
      </c>
      <c r="G287">
        <v>15</v>
      </c>
      <c r="H287">
        <v>11.44</v>
      </c>
      <c r="I287">
        <v>0.75360000000000005</v>
      </c>
      <c r="J287">
        <v>1.7010000000000001</v>
      </c>
      <c r="K287">
        <v>1.196</v>
      </c>
      <c r="L287">
        <v>0.127138</v>
      </c>
      <c r="M287">
        <v>0.94304900000000003</v>
      </c>
      <c r="N287">
        <v>0.78818600000000005</v>
      </c>
      <c r="O287">
        <v>1.393</v>
      </c>
      <c r="P287">
        <v>3.1940000000000003E-2</v>
      </c>
      <c r="Q287">
        <v>0.37264900000000001</v>
      </c>
    </row>
    <row r="288" spans="1:17">
      <c r="A288" s="13">
        <v>43242</v>
      </c>
      <c r="B288">
        <v>1</v>
      </c>
      <c r="C288">
        <v>50</v>
      </c>
      <c r="D288">
        <v>6.9</v>
      </c>
      <c r="E288">
        <v>20</v>
      </c>
      <c r="F288">
        <v>9.4700000000000006</v>
      </c>
      <c r="G288">
        <v>26</v>
      </c>
      <c r="H288">
        <v>12.99</v>
      </c>
      <c r="I288">
        <v>1.113</v>
      </c>
      <c r="J288">
        <v>2.2320000000000002</v>
      </c>
      <c r="K288">
        <v>1.0029999999999999</v>
      </c>
      <c r="L288">
        <v>0.21606800000000001</v>
      </c>
      <c r="M288">
        <v>0.53243399999999996</v>
      </c>
      <c r="N288">
        <v>0.69189900000000004</v>
      </c>
      <c r="O288">
        <v>9.2040000000000006</v>
      </c>
      <c r="P288">
        <v>0.24230499999999999</v>
      </c>
      <c r="Q288">
        <v>0.40636899999999998</v>
      </c>
    </row>
    <row r="289" spans="1:17">
      <c r="A289" s="13">
        <v>43242</v>
      </c>
      <c r="B289">
        <v>1</v>
      </c>
      <c r="C289">
        <v>100</v>
      </c>
      <c r="D289">
        <v>7.3</v>
      </c>
      <c r="E289">
        <v>19.899999999999999</v>
      </c>
      <c r="F289">
        <v>10.06</v>
      </c>
      <c r="G289">
        <v>24</v>
      </c>
      <c r="H289">
        <v>14.28</v>
      </c>
      <c r="I289">
        <v>1.008</v>
      </c>
      <c r="J289">
        <v>1.823</v>
      </c>
      <c r="K289">
        <v>1.43</v>
      </c>
      <c r="L289">
        <v>0.21485499999999999</v>
      </c>
      <c r="M289">
        <v>0.99714899999999995</v>
      </c>
      <c r="N289">
        <v>0.85646299999999997</v>
      </c>
      <c r="O289">
        <v>1.95</v>
      </c>
      <c r="P289">
        <v>5.9712000000000001E-2</v>
      </c>
      <c r="Q289">
        <v>0.35268500000000003</v>
      </c>
    </row>
    <row r="290" spans="1:17">
      <c r="A290" s="13">
        <v>43242</v>
      </c>
      <c r="B290">
        <v>1</v>
      </c>
      <c r="C290">
        <v>125</v>
      </c>
      <c r="D290">
        <v>7.3</v>
      </c>
      <c r="E290">
        <v>19.899999999999999</v>
      </c>
      <c r="F290">
        <v>9.91</v>
      </c>
      <c r="G290">
        <v>26</v>
      </c>
      <c r="H290">
        <v>21.12</v>
      </c>
      <c r="I290">
        <v>2.2349999999999999</v>
      </c>
      <c r="J290">
        <v>1.7529999999999999</v>
      </c>
      <c r="K290">
        <v>1.339</v>
      </c>
      <c r="L290">
        <v>0.21154400000000001</v>
      </c>
      <c r="M290">
        <v>1.0609999999999999</v>
      </c>
      <c r="N290">
        <v>0.85219599999999995</v>
      </c>
      <c r="O290">
        <v>1.7430000000000001</v>
      </c>
      <c r="P290">
        <v>4.9710999999999998E-2</v>
      </c>
      <c r="Q290">
        <v>0.34067599999999998</v>
      </c>
    </row>
    <row r="291" spans="1:17">
      <c r="A291" s="13">
        <v>43242</v>
      </c>
      <c r="B291">
        <v>1</v>
      </c>
      <c r="C291">
        <v>150</v>
      </c>
      <c r="D291">
        <v>7.5</v>
      </c>
      <c r="E291">
        <v>19.899999999999999</v>
      </c>
      <c r="F291">
        <v>9.84</v>
      </c>
      <c r="G291">
        <v>30</v>
      </c>
      <c r="H291">
        <v>14.07</v>
      </c>
      <c r="I291">
        <v>0.96499999999999997</v>
      </c>
      <c r="J291">
        <v>1.637</v>
      </c>
      <c r="K291">
        <v>1.2869999999999999</v>
      </c>
      <c r="L291">
        <v>0.20696300000000001</v>
      </c>
      <c r="M291">
        <v>1.018</v>
      </c>
      <c r="N291">
        <v>0.84512500000000002</v>
      </c>
      <c r="O291">
        <v>1.5740000000000001</v>
      </c>
      <c r="P291">
        <v>4.5912000000000001E-2</v>
      </c>
      <c r="Q291">
        <v>0.34185199999999999</v>
      </c>
    </row>
    <row r="292" spans="1:17">
      <c r="A292" s="13">
        <v>43242</v>
      </c>
      <c r="B292">
        <v>2</v>
      </c>
      <c r="C292">
        <v>50</v>
      </c>
      <c r="D292">
        <v>7.4</v>
      </c>
      <c r="E292">
        <v>19.899999999999999</v>
      </c>
      <c r="F292">
        <v>9.6199999999999992</v>
      </c>
      <c r="G292">
        <v>26</v>
      </c>
      <c r="H292">
        <v>13.53</v>
      </c>
      <c r="I292">
        <v>0.96830000000000005</v>
      </c>
      <c r="J292">
        <v>2.2130000000000001</v>
      </c>
      <c r="K292">
        <v>1.0349999999999999</v>
      </c>
      <c r="L292">
        <v>0.209123</v>
      </c>
      <c r="M292">
        <v>0.42222100000000001</v>
      </c>
      <c r="N292">
        <v>0.69706199999999996</v>
      </c>
      <c r="O292">
        <v>9.1310000000000002</v>
      </c>
      <c r="P292">
        <v>0.18845200000000001</v>
      </c>
      <c r="Q292">
        <v>0.37004700000000001</v>
      </c>
    </row>
    <row r="293" spans="1:17">
      <c r="A293" s="13">
        <v>43242</v>
      </c>
      <c r="B293">
        <v>2</v>
      </c>
      <c r="C293">
        <v>100</v>
      </c>
      <c r="D293">
        <v>7.4</v>
      </c>
      <c r="E293">
        <v>20</v>
      </c>
      <c r="F293">
        <v>9.6999999999999993</v>
      </c>
      <c r="G293">
        <v>25.5</v>
      </c>
      <c r="H293">
        <v>13.89</v>
      </c>
      <c r="I293">
        <v>1.0089999999999999</v>
      </c>
      <c r="J293">
        <v>1.853</v>
      </c>
      <c r="K293">
        <v>1.3859999999999999</v>
      </c>
      <c r="L293">
        <v>0.21136199999999999</v>
      </c>
      <c r="M293">
        <v>0.961337</v>
      </c>
      <c r="N293">
        <v>0.85881600000000002</v>
      </c>
      <c r="O293">
        <v>2.0390000000000001</v>
      </c>
      <c r="P293">
        <v>6.2853000000000006E-2</v>
      </c>
      <c r="Q293">
        <v>0.34154200000000001</v>
      </c>
    </row>
    <row r="294" spans="1:17">
      <c r="A294" s="13">
        <v>43242</v>
      </c>
      <c r="B294">
        <v>2</v>
      </c>
      <c r="C294">
        <v>125</v>
      </c>
      <c r="D294">
        <v>7.4</v>
      </c>
      <c r="E294">
        <v>19.899999999999999</v>
      </c>
      <c r="F294">
        <v>9.75</v>
      </c>
      <c r="G294">
        <v>28</v>
      </c>
      <c r="H294">
        <v>14.3</v>
      </c>
      <c r="I294">
        <v>1.036</v>
      </c>
      <c r="J294">
        <v>1.6120000000000001</v>
      </c>
      <c r="K294">
        <v>1.3240000000000001</v>
      </c>
      <c r="L294">
        <v>0.24016699999999999</v>
      </c>
      <c r="M294">
        <v>0.98194800000000004</v>
      </c>
      <c r="N294">
        <v>0.85533800000000004</v>
      </c>
      <c r="O294">
        <v>1.702</v>
      </c>
      <c r="P294">
        <v>7.0946999999999996E-2</v>
      </c>
      <c r="Q294">
        <v>0.35851</v>
      </c>
    </row>
    <row r="295" spans="1:17">
      <c r="A295" s="13">
        <v>43242</v>
      </c>
      <c r="B295">
        <v>2</v>
      </c>
      <c r="C295">
        <v>150</v>
      </c>
      <c r="D295">
        <v>7.3</v>
      </c>
      <c r="E295">
        <v>19.899999999999999</v>
      </c>
      <c r="F295">
        <v>9.86</v>
      </c>
      <c r="G295">
        <v>22</v>
      </c>
      <c r="H295">
        <v>13.75</v>
      </c>
      <c r="I295">
        <v>0.97550000000000003</v>
      </c>
      <c r="J295">
        <v>1.5820000000000001</v>
      </c>
      <c r="K295">
        <v>1.264</v>
      </c>
      <c r="L295">
        <v>0.208536</v>
      </c>
      <c r="M295">
        <v>0.92423599999999995</v>
      </c>
      <c r="N295">
        <v>0.84541999999999995</v>
      </c>
      <c r="O295">
        <v>1.5629999999999999</v>
      </c>
      <c r="P295">
        <v>5.1291999999999997E-2</v>
      </c>
      <c r="Q295">
        <v>0.34919699999999998</v>
      </c>
    </row>
    <row r="296" spans="1:17">
      <c r="A296" s="13">
        <v>43242</v>
      </c>
      <c r="B296">
        <v>3</v>
      </c>
      <c r="C296">
        <v>50</v>
      </c>
      <c r="D296">
        <v>7.4</v>
      </c>
      <c r="E296">
        <v>20</v>
      </c>
      <c r="F296">
        <v>9.86</v>
      </c>
      <c r="G296">
        <v>27</v>
      </c>
      <c r="H296">
        <v>13.77</v>
      </c>
      <c r="I296">
        <v>0.94120000000000004</v>
      </c>
      <c r="J296">
        <v>3.34</v>
      </c>
      <c r="K296">
        <v>0.94789400000000001</v>
      </c>
      <c r="L296">
        <v>0.21080599999999999</v>
      </c>
      <c r="M296">
        <v>0.44131700000000001</v>
      </c>
      <c r="N296">
        <v>0.69958200000000004</v>
      </c>
      <c r="O296">
        <v>9.1170000000000009</v>
      </c>
      <c r="P296">
        <v>0.20707999999999999</v>
      </c>
      <c r="Q296">
        <v>0.38151600000000002</v>
      </c>
    </row>
    <row r="297" spans="1:17">
      <c r="A297" s="13">
        <v>43242</v>
      </c>
      <c r="B297">
        <v>3</v>
      </c>
      <c r="C297">
        <v>100</v>
      </c>
      <c r="D297">
        <v>7.3</v>
      </c>
      <c r="E297">
        <v>20</v>
      </c>
      <c r="F297">
        <v>9.8800000000000008</v>
      </c>
      <c r="G297">
        <v>26.8</v>
      </c>
      <c r="H297">
        <v>14.05</v>
      </c>
      <c r="I297">
        <v>0.93020000000000003</v>
      </c>
      <c r="J297">
        <v>2.4990000000000001</v>
      </c>
      <c r="K297">
        <v>1.395</v>
      </c>
      <c r="L297">
        <v>0.21446100000000001</v>
      </c>
      <c r="M297">
        <v>1.0269999999999999</v>
      </c>
      <c r="N297">
        <v>0.83835999999999999</v>
      </c>
      <c r="O297">
        <v>2.0369999999999999</v>
      </c>
      <c r="P297">
        <v>7.6023999999999994E-2</v>
      </c>
      <c r="Q297">
        <v>0.35084199999999999</v>
      </c>
    </row>
    <row r="298" spans="1:17">
      <c r="A298" s="13">
        <v>43242</v>
      </c>
      <c r="B298">
        <v>3</v>
      </c>
      <c r="C298">
        <v>125</v>
      </c>
      <c r="D298">
        <v>7.3</v>
      </c>
      <c r="E298">
        <v>19.899999999999999</v>
      </c>
      <c r="F298">
        <v>9.7899999999999991</v>
      </c>
      <c r="G298">
        <v>29.4</v>
      </c>
      <c r="H298">
        <v>13.88</v>
      </c>
      <c r="I298">
        <v>0.9073</v>
      </c>
      <c r="J298">
        <v>1.663</v>
      </c>
      <c r="K298">
        <v>1.31</v>
      </c>
      <c r="L298">
        <v>0.21519199999999999</v>
      </c>
      <c r="M298">
        <v>0.967719</v>
      </c>
      <c r="N298">
        <v>0.86007999999999996</v>
      </c>
      <c r="O298">
        <v>1.4730000000000001</v>
      </c>
      <c r="P298">
        <v>6.0718000000000001E-2</v>
      </c>
      <c r="Q298">
        <v>0.34599299999999999</v>
      </c>
    </row>
    <row r="299" spans="1:17">
      <c r="A299" s="13">
        <v>43242</v>
      </c>
      <c r="B299">
        <v>3</v>
      </c>
      <c r="C299">
        <v>150</v>
      </c>
      <c r="D299">
        <v>7.3</v>
      </c>
      <c r="E299">
        <v>19.899999999999999</v>
      </c>
      <c r="F299">
        <v>9.5500000000000007</v>
      </c>
      <c r="G299">
        <v>26</v>
      </c>
      <c r="H299">
        <v>13.53</v>
      </c>
      <c r="I299">
        <v>0.89890000000000003</v>
      </c>
      <c r="J299">
        <v>1.5780000000000001</v>
      </c>
      <c r="K299">
        <v>1.268</v>
      </c>
      <c r="L299">
        <v>0.20888999999999999</v>
      </c>
      <c r="M299">
        <v>0.95385900000000001</v>
      </c>
      <c r="N299">
        <v>0.84257400000000005</v>
      </c>
      <c r="O299">
        <v>1.4410000000000001</v>
      </c>
      <c r="P299">
        <v>4.1209999999999997E-2</v>
      </c>
      <c r="Q299">
        <v>0.34254400000000002</v>
      </c>
    </row>
    <row r="300" spans="1:17">
      <c r="A300" s="13">
        <v>43242</v>
      </c>
      <c r="B300" t="s">
        <v>71</v>
      </c>
      <c r="C300" t="e">
        <v>#N/A</v>
      </c>
      <c r="D300">
        <v>7.4</v>
      </c>
      <c r="E300">
        <v>19.899999999999999</v>
      </c>
      <c r="F300">
        <v>9.61</v>
      </c>
      <c r="G300">
        <v>27</v>
      </c>
      <c r="H300">
        <v>13.74</v>
      </c>
      <c r="I300">
        <v>1.042</v>
      </c>
      <c r="J300">
        <v>1.615</v>
      </c>
      <c r="K300">
        <v>1.2509999999999999</v>
      </c>
      <c r="L300">
        <v>0.209893</v>
      </c>
      <c r="M300">
        <v>0.95535700000000001</v>
      </c>
      <c r="N300">
        <v>0.82453799999999999</v>
      </c>
      <c r="O300">
        <v>1.5169999999999999</v>
      </c>
      <c r="P300">
        <v>5.6148999999999998E-2</v>
      </c>
      <c r="Q300">
        <v>0.34730299999999997</v>
      </c>
    </row>
    <row r="301" spans="1:17">
      <c r="A301" s="13">
        <v>43256</v>
      </c>
      <c r="B301">
        <v>1</v>
      </c>
      <c r="C301">
        <v>50</v>
      </c>
      <c r="D301">
        <v>6.3390000000000004</v>
      </c>
      <c r="E301">
        <v>21.8</v>
      </c>
      <c r="F301">
        <v>7.24</v>
      </c>
      <c r="G301">
        <v>16</v>
      </c>
      <c r="H301">
        <v>14.01</v>
      </c>
      <c r="I301">
        <v>1.1579999999999999</v>
      </c>
      <c r="J301">
        <v>17.012</v>
      </c>
    </row>
    <row r="302" spans="1:17">
      <c r="A302" s="13">
        <v>43256</v>
      </c>
      <c r="B302">
        <v>1</v>
      </c>
      <c r="C302">
        <v>100</v>
      </c>
      <c r="D302">
        <v>6.4080000000000004</v>
      </c>
      <c r="E302">
        <v>21.5</v>
      </c>
      <c r="F302">
        <v>8.01</v>
      </c>
      <c r="G302">
        <v>23</v>
      </c>
      <c r="H302">
        <v>12.08</v>
      </c>
      <c r="I302">
        <v>1.3</v>
      </c>
      <c r="J302">
        <v>1.444</v>
      </c>
    </row>
    <row r="303" spans="1:17">
      <c r="A303" s="13">
        <v>43256</v>
      </c>
      <c r="B303">
        <v>1</v>
      </c>
      <c r="C303">
        <v>125</v>
      </c>
      <c r="D303">
        <v>6.657</v>
      </c>
      <c r="E303">
        <v>21.5</v>
      </c>
      <c r="F303">
        <v>8.84</v>
      </c>
      <c r="G303">
        <v>31</v>
      </c>
      <c r="H303">
        <v>13.19</v>
      </c>
      <c r="I303">
        <v>1.165</v>
      </c>
      <c r="J303">
        <v>1.639</v>
      </c>
    </row>
    <row r="304" spans="1:17">
      <c r="A304" s="13">
        <v>43256</v>
      </c>
      <c r="B304">
        <v>1</v>
      </c>
      <c r="C304">
        <v>150</v>
      </c>
      <c r="D304">
        <v>6.6879999999999997</v>
      </c>
      <c r="E304">
        <v>21.4</v>
      </c>
      <c r="F304">
        <v>8.9</v>
      </c>
      <c r="G304">
        <v>15</v>
      </c>
      <c r="H304">
        <v>13.1</v>
      </c>
      <c r="I304">
        <v>1.151</v>
      </c>
      <c r="J304">
        <v>1.5660000000000001</v>
      </c>
    </row>
    <row r="305" spans="1:10">
      <c r="A305" s="13">
        <v>43256</v>
      </c>
      <c r="B305">
        <v>2</v>
      </c>
      <c r="C305">
        <v>50</v>
      </c>
      <c r="D305">
        <v>6.681</v>
      </c>
      <c r="E305">
        <v>21.5</v>
      </c>
      <c r="F305">
        <v>8.93</v>
      </c>
      <c r="G305">
        <v>14</v>
      </c>
      <c r="H305">
        <v>13.74</v>
      </c>
      <c r="I305">
        <v>1.2290000000000001</v>
      </c>
      <c r="J305">
        <v>2.1080000000000001</v>
      </c>
    </row>
    <row r="306" spans="1:10">
      <c r="A306" s="13">
        <v>43256</v>
      </c>
      <c r="B306">
        <v>2</v>
      </c>
      <c r="C306">
        <v>100</v>
      </c>
      <c r="D306">
        <v>6.6260000000000003</v>
      </c>
      <c r="E306">
        <v>21.4</v>
      </c>
      <c r="F306">
        <v>8.86</v>
      </c>
      <c r="G306">
        <v>14</v>
      </c>
      <c r="H306">
        <v>12.89</v>
      </c>
      <c r="I306">
        <v>0.96609999999999996</v>
      </c>
      <c r="J306">
        <v>0.98799999999999999</v>
      </c>
    </row>
    <row r="307" spans="1:10">
      <c r="A307" s="13">
        <v>43256</v>
      </c>
      <c r="B307">
        <v>2</v>
      </c>
      <c r="C307">
        <v>125</v>
      </c>
      <c r="D307">
        <v>6.6619999999999999</v>
      </c>
      <c r="E307">
        <v>21.3</v>
      </c>
      <c r="F307">
        <v>8.86</v>
      </c>
      <c r="G307">
        <v>9.1999999999999993</v>
      </c>
      <c r="H307">
        <v>13.88</v>
      </c>
      <c r="I307">
        <v>1.024</v>
      </c>
      <c r="J307">
        <v>2.1779999999999999</v>
      </c>
    </row>
    <row r="308" spans="1:10">
      <c r="A308" s="13">
        <v>43256</v>
      </c>
      <c r="B308">
        <v>2</v>
      </c>
      <c r="C308">
        <v>150</v>
      </c>
      <c r="D308">
        <v>6.5839999999999996</v>
      </c>
      <c r="E308">
        <v>21.3</v>
      </c>
      <c r="F308">
        <v>8.81</v>
      </c>
      <c r="G308">
        <v>15</v>
      </c>
      <c r="H308">
        <v>13.15</v>
      </c>
      <c r="I308">
        <v>0.92669999999999997</v>
      </c>
      <c r="J308">
        <v>2.0329999999999999</v>
      </c>
    </row>
    <row r="309" spans="1:10">
      <c r="A309" s="13">
        <v>43256</v>
      </c>
      <c r="B309">
        <v>3</v>
      </c>
      <c r="C309">
        <v>50</v>
      </c>
      <c r="D309">
        <v>6.6</v>
      </c>
      <c r="E309">
        <v>21.6</v>
      </c>
      <c r="F309">
        <v>8.74</v>
      </c>
      <c r="G309">
        <v>9.3000000000000007</v>
      </c>
      <c r="H309">
        <v>12.88</v>
      </c>
      <c r="I309">
        <v>1.036</v>
      </c>
      <c r="J309">
        <v>1.929</v>
      </c>
    </row>
    <row r="310" spans="1:10">
      <c r="A310" s="13">
        <v>43256</v>
      </c>
      <c r="B310">
        <v>3</v>
      </c>
      <c r="C310">
        <v>100</v>
      </c>
      <c r="D310">
        <v>6.5810000000000004</v>
      </c>
      <c r="E310">
        <v>21.6</v>
      </c>
      <c r="F310">
        <v>8.57</v>
      </c>
      <c r="G310">
        <v>11</v>
      </c>
      <c r="H310">
        <v>13.01</v>
      </c>
      <c r="I310">
        <v>1.1559999999999999</v>
      </c>
      <c r="J310">
        <v>1.794</v>
      </c>
    </row>
    <row r="311" spans="1:10">
      <c r="A311" s="13">
        <v>43256</v>
      </c>
      <c r="B311">
        <v>3</v>
      </c>
      <c r="C311">
        <v>125</v>
      </c>
      <c r="D311">
        <v>6.6050000000000004</v>
      </c>
      <c r="E311">
        <v>21.5</v>
      </c>
      <c r="F311">
        <v>8.8000000000000007</v>
      </c>
      <c r="G311">
        <v>12</v>
      </c>
      <c r="H311">
        <v>12.77</v>
      </c>
      <c r="I311">
        <v>1.1519999999999999</v>
      </c>
      <c r="J311">
        <v>2.1949999999999998</v>
      </c>
    </row>
    <row r="312" spans="1:10">
      <c r="A312" s="13">
        <v>43256</v>
      </c>
      <c r="B312">
        <v>3</v>
      </c>
      <c r="C312">
        <v>150</v>
      </c>
      <c r="D312">
        <v>6.5750000000000002</v>
      </c>
      <c r="E312">
        <v>21.4</v>
      </c>
      <c r="F312">
        <v>8.89</v>
      </c>
      <c r="G312">
        <v>9.11</v>
      </c>
      <c r="H312">
        <v>13.1</v>
      </c>
      <c r="I312">
        <v>1.0069999999999999</v>
      </c>
      <c r="J312">
        <v>2.3260000000000001</v>
      </c>
    </row>
    <row r="313" spans="1:10">
      <c r="A313" s="13">
        <v>43256</v>
      </c>
      <c r="B313" t="s">
        <v>71</v>
      </c>
      <c r="C313" t="e">
        <v>#N/A</v>
      </c>
      <c r="D313">
        <v>6.5810000000000004</v>
      </c>
      <c r="E313">
        <v>21.4</v>
      </c>
      <c r="F313">
        <v>8.89</v>
      </c>
      <c r="G313">
        <v>9.6</v>
      </c>
      <c r="H313">
        <v>12.99</v>
      </c>
      <c r="I313">
        <v>0.94279999999999997</v>
      </c>
      <c r="J313">
        <v>1.7809999999999999</v>
      </c>
    </row>
    <row r="314" spans="1:10">
      <c r="A314" s="13">
        <v>43270</v>
      </c>
      <c r="B314">
        <v>1</v>
      </c>
      <c r="C314">
        <v>50</v>
      </c>
      <c r="D314">
        <v>6.8330000000000002</v>
      </c>
      <c r="E314">
        <v>20.9</v>
      </c>
      <c r="F314">
        <v>9.36</v>
      </c>
      <c r="H314">
        <v>16.940000000000001</v>
      </c>
      <c r="I314">
        <v>1.631</v>
      </c>
      <c r="J314">
        <v>12.32</v>
      </c>
    </row>
    <row r="315" spans="1:10">
      <c r="A315" s="13">
        <v>43270</v>
      </c>
      <c r="B315">
        <v>1</v>
      </c>
      <c r="C315">
        <v>100</v>
      </c>
      <c r="D315">
        <v>7.0910000000000002</v>
      </c>
      <c r="E315">
        <v>21</v>
      </c>
      <c r="F315">
        <v>9.98</v>
      </c>
      <c r="H315">
        <v>11.91</v>
      </c>
      <c r="I315">
        <v>0.94550000000000001</v>
      </c>
    </row>
    <row r="316" spans="1:10">
      <c r="A316" s="13">
        <v>43270</v>
      </c>
      <c r="B316">
        <v>1</v>
      </c>
      <c r="C316">
        <v>125</v>
      </c>
      <c r="D316">
        <v>7.218</v>
      </c>
      <c r="E316">
        <v>20.8</v>
      </c>
      <c r="F316">
        <v>10.36</v>
      </c>
      <c r="H316">
        <v>14.27</v>
      </c>
      <c r="I316">
        <v>1.0509999999999999</v>
      </c>
      <c r="J316">
        <v>0.84099999999999997</v>
      </c>
    </row>
    <row r="317" spans="1:10">
      <c r="A317" s="13">
        <v>43270</v>
      </c>
      <c r="B317">
        <v>1</v>
      </c>
      <c r="C317">
        <v>150</v>
      </c>
      <c r="D317">
        <v>7.2629999999999999</v>
      </c>
      <c r="E317">
        <v>20.7</v>
      </c>
      <c r="F317">
        <v>10.68</v>
      </c>
      <c r="H317">
        <v>16.350000000000001</v>
      </c>
      <c r="I317">
        <v>1.091</v>
      </c>
    </row>
    <row r="318" spans="1:10">
      <c r="A318" s="13">
        <v>43270</v>
      </c>
      <c r="B318">
        <v>2</v>
      </c>
      <c r="C318">
        <v>50</v>
      </c>
      <c r="D318">
        <v>7.4059999999999997</v>
      </c>
      <c r="E318">
        <v>20.5</v>
      </c>
      <c r="F318">
        <v>11</v>
      </c>
      <c r="H318">
        <v>12.95</v>
      </c>
      <c r="I318">
        <v>0.93910000000000005</v>
      </c>
      <c r="J318">
        <v>14.186</v>
      </c>
    </row>
    <row r="319" spans="1:10">
      <c r="A319" s="13">
        <v>43270</v>
      </c>
      <c r="B319">
        <v>2</v>
      </c>
      <c r="C319">
        <v>100</v>
      </c>
      <c r="D319">
        <v>7.3825000000000003</v>
      </c>
      <c r="E319">
        <v>20.7</v>
      </c>
      <c r="F319">
        <v>10.86</v>
      </c>
      <c r="H319">
        <v>12.88</v>
      </c>
      <c r="I319">
        <v>0.77939999999999998</v>
      </c>
    </row>
    <row r="320" spans="1:10">
      <c r="A320" s="13">
        <v>43270</v>
      </c>
      <c r="B320">
        <v>2</v>
      </c>
      <c r="C320">
        <v>125</v>
      </c>
      <c r="D320">
        <v>7.359</v>
      </c>
      <c r="E320">
        <v>20.5</v>
      </c>
      <c r="F320">
        <v>10.74</v>
      </c>
      <c r="H320">
        <v>14.43</v>
      </c>
      <c r="I320">
        <v>1.075</v>
      </c>
      <c r="J320">
        <v>1.2589999999999999</v>
      </c>
    </row>
    <row r="321" spans="1:10">
      <c r="A321" s="13">
        <v>43270</v>
      </c>
      <c r="B321">
        <v>2</v>
      </c>
      <c r="C321">
        <v>150</v>
      </c>
      <c r="D321">
        <v>7.4660000000000002</v>
      </c>
      <c r="E321">
        <v>20.6</v>
      </c>
      <c r="F321">
        <v>10.71</v>
      </c>
      <c r="H321">
        <v>11.98</v>
      </c>
      <c r="I321">
        <v>0.81069999999999998</v>
      </c>
    </row>
    <row r="322" spans="1:10">
      <c r="A322" s="13">
        <v>43270</v>
      </c>
      <c r="B322">
        <v>3</v>
      </c>
      <c r="C322">
        <v>50</v>
      </c>
      <c r="D322">
        <v>7.117</v>
      </c>
      <c r="E322">
        <v>20.8</v>
      </c>
      <c r="H322">
        <v>12.39</v>
      </c>
      <c r="I322">
        <v>0.78039999999999998</v>
      </c>
      <c r="J322">
        <v>10.632999999999999</v>
      </c>
    </row>
    <row r="323" spans="1:10">
      <c r="A323" s="13">
        <v>43270</v>
      </c>
      <c r="B323">
        <v>3</v>
      </c>
      <c r="C323">
        <v>100</v>
      </c>
      <c r="D323">
        <v>6.93</v>
      </c>
      <c r="E323">
        <v>20.7</v>
      </c>
      <c r="F323">
        <v>10.31</v>
      </c>
      <c r="H323">
        <v>13.97</v>
      </c>
      <c r="I323">
        <v>0.88859999999999995</v>
      </c>
    </row>
    <row r="324" spans="1:10">
      <c r="A324" s="13">
        <v>43270</v>
      </c>
      <c r="B324">
        <v>3</v>
      </c>
      <c r="C324">
        <v>125</v>
      </c>
      <c r="D324">
        <v>7.0469999999999997</v>
      </c>
      <c r="E324">
        <v>20.9</v>
      </c>
      <c r="F324">
        <v>10.3</v>
      </c>
      <c r="H324">
        <v>13.59</v>
      </c>
      <c r="I324">
        <v>0.79300000000000004</v>
      </c>
      <c r="J324">
        <v>1.512</v>
      </c>
    </row>
    <row r="325" spans="1:10">
      <c r="A325" s="13">
        <v>43270</v>
      </c>
      <c r="B325">
        <v>3</v>
      </c>
      <c r="C325">
        <v>150</v>
      </c>
      <c r="D325">
        <v>7.2409999999999997</v>
      </c>
      <c r="E325">
        <v>20.8</v>
      </c>
      <c r="F325">
        <v>10.55</v>
      </c>
      <c r="H325">
        <v>12.11</v>
      </c>
      <c r="I325">
        <v>0.93510000000000004</v>
      </c>
    </row>
    <row r="326" spans="1:10">
      <c r="A326" s="13">
        <v>43270</v>
      </c>
      <c r="B326" t="s">
        <v>71</v>
      </c>
      <c r="C326" t="e">
        <v>#N/A</v>
      </c>
      <c r="D326">
        <v>7.391</v>
      </c>
      <c r="E326">
        <v>20.7</v>
      </c>
      <c r="F326">
        <v>10.58</v>
      </c>
      <c r="H326">
        <v>16.45</v>
      </c>
      <c r="I326">
        <v>1.0580000000000001</v>
      </c>
      <c r="J326">
        <v>1.6559999999999999</v>
      </c>
    </row>
    <row r="327" spans="1:10">
      <c r="A327" s="13">
        <v>43284</v>
      </c>
      <c r="B327">
        <v>1</v>
      </c>
      <c r="C327">
        <v>50</v>
      </c>
      <c r="D327">
        <v>8.92</v>
      </c>
      <c r="E327">
        <v>20.5</v>
      </c>
      <c r="F327">
        <v>10.87</v>
      </c>
      <c r="G327">
        <v>56</v>
      </c>
      <c r="H327">
        <v>14.06</v>
      </c>
      <c r="I327">
        <v>1.0429999999999999</v>
      </c>
      <c r="J327">
        <v>1.387</v>
      </c>
    </row>
    <row r="328" spans="1:10">
      <c r="A328" s="13">
        <v>43284</v>
      </c>
      <c r="B328">
        <v>1</v>
      </c>
      <c r="C328">
        <v>100</v>
      </c>
      <c r="D328">
        <v>8.9700000000000006</v>
      </c>
      <c r="E328">
        <v>20.3</v>
      </c>
      <c r="F328">
        <v>10.88</v>
      </c>
      <c r="G328">
        <v>58</v>
      </c>
      <c r="H328">
        <v>12.78</v>
      </c>
      <c r="I328">
        <v>1.946</v>
      </c>
      <c r="J328">
        <v>3.9630000000000001</v>
      </c>
    </row>
    <row r="329" spans="1:10">
      <c r="A329" s="13">
        <v>43284</v>
      </c>
      <c r="B329">
        <v>1</v>
      </c>
      <c r="C329">
        <v>125</v>
      </c>
      <c r="D329">
        <v>8.94</v>
      </c>
      <c r="E329">
        <v>20.3</v>
      </c>
      <c r="F329">
        <v>10.68</v>
      </c>
      <c r="G329">
        <v>54</v>
      </c>
      <c r="H329">
        <v>16</v>
      </c>
      <c r="I329">
        <v>1.2030000000000001</v>
      </c>
      <c r="J329">
        <v>1.2470000000000001</v>
      </c>
    </row>
    <row r="330" spans="1:10">
      <c r="A330" s="13">
        <v>43284</v>
      </c>
      <c r="B330">
        <v>1</v>
      </c>
      <c r="C330">
        <v>150</v>
      </c>
      <c r="D330">
        <v>8.6300000000000008</v>
      </c>
      <c r="E330">
        <v>20.399999999999999</v>
      </c>
      <c r="F330">
        <v>10.79</v>
      </c>
      <c r="G330">
        <v>54</v>
      </c>
      <c r="H330">
        <v>12.64</v>
      </c>
      <c r="I330">
        <v>0.79690000000000005</v>
      </c>
      <c r="J330">
        <v>1.45</v>
      </c>
    </row>
    <row r="331" spans="1:10">
      <c r="A331" s="13">
        <v>43284</v>
      </c>
      <c r="B331">
        <v>2</v>
      </c>
      <c r="C331">
        <v>50</v>
      </c>
      <c r="D331">
        <v>8.83</v>
      </c>
      <c r="E331">
        <v>19.5</v>
      </c>
      <c r="F331">
        <v>10.82</v>
      </c>
      <c r="G331">
        <v>60</v>
      </c>
      <c r="H331">
        <v>14.08</v>
      </c>
      <c r="I331">
        <v>0.84550000000000003</v>
      </c>
      <c r="J331">
        <v>2.577</v>
      </c>
    </row>
    <row r="332" spans="1:10">
      <c r="A332" s="13">
        <v>43284</v>
      </c>
      <c r="B332">
        <v>2</v>
      </c>
      <c r="C332">
        <v>100</v>
      </c>
      <c r="D332">
        <v>8.81</v>
      </c>
      <c r="E332">
        <v>19.399999999999999</v>
      </c>
      <c r="F332">
        <v>10.72</v>
      </c>
      <c r="G332">
        <v>54</v>
      </c>
      <c r="H332">
        <v>13.65</v>
      </c>
      <c r="I332">
        <v>0.83330000000000004</v>
      </c>
      <c r="J332">
        <v>1.528</v>
      </c>
    </row>
    <row r="333" spans="1:10">
      <c r="A333" s="13">
        <v>43284</v>
      </c>
      <c r="B333">
        <v>2</v>
      </c>
      <c r="C333">
        <v>125</v>
      </c>
      <c r="D333">
        <v>8.7799999999999994</v>
      </c>
      <c r="E333">
        <v>19.7</v>
      </c>
      <c r="F333">
        <v>10.82</v>
      </c>
      <c r="G333">
        <v>52</v>
      </c>
      <c r="H333">
        <v>14</v>
      </c>
      <c r="I333">
        <v>0.95379999999999998</v>
      </c>
      <c r="J333">
        <v>1.6140000000000001</v>
      </c>
    </row>
    <row r="334" spans="1:10">
      <c r="A334" s="13">
        <v>43284</v>
      </c>
      <c r="B334">
        <v>2</v>
      </c>
      <c r="C334">
        <v>150</v>
      </c>
      <c r="D334">
        <v>8.85</v>
      </c>
      <c r="E334">
        <v>19.8</v>
      </c>
      <c r="F334">
        <v>10.65</v>
      </c>
      <c r="G334">
        <v>48</v>
      </c>
      <c r="H334">
        <v>14.42</v>
      </c>
      <c r="I334">
        <v>0.88</v>
      </c>
      <c r="J334">
        <v>1.617</v>
      </c>
    </row>
    <row r="335" spans="1:10">
      <c r="A335" s="13">
        <v>43284</v>
      </c>
      <c r="B335">
        <v>3</v>
      </c>
      <c r="C335">
        <v>50</v>
      </c>
      <c r="D335">
        <v>9.02</v>
      </c>
      <c r="F335">
        <v>10.69</v>
      </c>
      <c r="G335">
        <v>44</v>
      </c>
      <c r="H335">
        <v>13.14</v>
      </c>
      <c r="I335">
        <v>0.90720000000000001</v>
      </c>
      <c r="J335">
        <v>1.4990000000000001</v>
      </c>
    </row>
    <row r="336" spans="1:10">
      <c r="A336" s="13">
        <v>43284</v>
      </c>
      <c r="B336">
        <v>3</v>
      </c>
      <c r="C336">
        <v>100</v>
      </c>
      <c r="D336">
        <v>9.0500000000000007</v>
      </c>
      <c r="E336">
        <v>19.600000000000001</v>
      </c>
      <c r="F336">
        <v>10.71</v>
      </c>
      <c r="G336">
        <v>48</v>
      </c>
      <c r="H336">
        <v>13.58</v>
      </c>
      <c r="I336">
        <v>0.8286</v>
      </c>
      <c r="J336">
        <v>5.2169999999999996</v>
      </c>
    </row>
    <row r="337" spans="1:17">
      <c r="A337" s="13">
        <v>43284</v>
      </c>
      <c r="B337">
        <v>3</v>
      </c>
      <c r="C337">
        <v>125</v>
      </c>
      <c r="D337">
        <v>9.0500000000000007</v>
      </c>
      <c r="E337">
        <v>19.8</v>
      </c>
      <c r="F337">
        <v>10.78</v>
      </c>
      <c r="G337">
        <v>60</v>
      </c>
      <c r="H337">
        <v>13.34</v>
      </c>
      <c r="I337">
        <v>0.87490000000000001</v>
      </c>
      <c r="J337">
        <v>1.5309999999999999</v>
      </c>
    </row>
    <row r="338" spans="1:17">
      <c r="A338" s="13">
        <v>43284</v>
      </c>
      <c r="B338">
        <v>3</v>
      </c>
      <c r="C338">
        <v>150</v>
      </c>
      <c r="D338">
        <v>8.8800000000000008</v>
      </c>
      <c r="E338">
        <v>19.600000000000001</v>
      </c>
      <c r="F338">
        <v>10.69</v>
      </c>
      <c r="G338">
        <v>38</v>
      </c>
      <c r="H338">
        <v>13.49</v>
      </c>
      <c r="I338">
        <v>39.22</v>
      </c>
    </row>
    <row r="339" spans="1:17">
      <c r="A339" s="13">
        <v>43284</v>
      </c>
      <c r="B339" t="s">
        <v>71</v>
      </c>
      <c r="C339" t="e">
        <v>#N/A</v>
      </c>
      <c r="D339">
        <v>8.86</v>
      </c>
      <c r="E339">
        <v>19.7</v>
      </c>
      <c r="F339">
        <v>10.69</v>
      </c>
      <c r="G339">
        <v>40</v>
      </c>
      <c r="H339">
        <v>13.91</v>
      </c>
      <c r="I339">
        <v>4.3319999999999999</v>
      </c>
    </row>
    <row r="340" spans="1:17">
      <c r="A340" s="13">
        <v>43298</v>
      </c>
      <c r="B340">
        <v>1</v>
      </c>
      <c r="C340">
        <v>50</v>
      </c>
      <c r="D340">
        <v>8.42</v>
      </c>
      <c r="E340">
        <v>19.399999999999999</v>
      </c>
      <c r="F340">
        <v>10.36</v>
      </c>
      <c r="G340">
        <v>49.86</v>
      </c>
      <c r="H340">
        <v>13.04</v>
      </c>
      <c r="I340">
        <v>0.92979999999999996</v>
      </c>
      <c r="J340">
        <v>7.1630000000000003</v>
      </c>
      <c r="K340">
        <v>1.0153707265853882</v>
      </c>
      <c r="L340">
        <v>0.16406321716308594</v>
      </c>
      <c r="M340">
        <v>0.77808386087417603</v>
      </c>
      <c r="N340">
        <v>0.58993369340896606</v>
      </c>
      <c r="O340">
        <v>10.467044830322266</v>
      </c>
      <c r="P340">
        <v>0.17103643715381622</v>
      </c>
      <c r="Q340">
        <v>0.5261421799659729</v>
      </c>
    </row>
    <row r="341" spans="1:17">
      <c r="A341" s="13">
        <v>43298</v>
      </c>
      <c r="B341">
        <v>1</v>
      </c>
      <c r="C341">
        <v>100</v>
      </c>
      <c r="D341">
        <v>8.44</v>
      </c>
      <c r="E341">
        <v>19.7</v>
      </c>
      <c r="F341">
        <v>10.62</v>
      </c>
      <c r="G341">
        <v>54.63</v>
      </c>
      <c r="H341">
        <v>12.27</v>
      </c>
      <c r="I341">
        <v>0.75960000000000005</v>
      </c>
      <c r="K341">
        <v>1.4074115753173828</v>
      </c>
      <c r="L341">
        <v>0.13825535583496093</v>
      </c>
      <c r="M341">
        <v>1.2387237548828125</v>
      </c>
      <c r="N341">
        <v>0.82426762580871582</v>
      </c>
      <c r="O341">
        <v>2.0523614883422852</v>
      </c>
      <c r="P341">
        <v>1.562105119228363E-2</v>
      </c>
      <c r="Q341">
        <v>0.45051774382591248</v>
      </c>
    </row>
    <row r="342" spans="1:17">
      <c r="A342" s="13">
        <v>43298</v>
      </c>
      <c r="B342">
        <v>1</v>
      </c>
      <c r="C342">
        <v>125</v>
      </c>
      <c r="D342">
        <v>8.44</v>
      </c>
      <c r="E342">
        <v>20</v>
      </c>
      <c r="F342">
        <v>10.64</v>
      </c>
      <c r="G342">
        <v>33.409999999999997</v>
      </c>
      <c r="H342">
        <v>12.1</v>
      </c>
      <c r="I342">
        <v>0.61339999999999995</v>
      </c>
      <c r="J342">
        <v>6.2969999999999997</v>
      </c>
      <c r="K342">
        <v>0.81353193521499634</v>
      </c>
      <c r="L342">
        <v>0.15370591735839845</v>
      </c>
      <c r="M342">
        <v>0.49528145790100098</v>
      </c>
      <c r="N342">
        <v>0.59389305114746094</v>
      </c>
      <c r="O342">
        <v>4.9437165260314941</v>
      </c>
      <c r="P342">
        <v>2.3234054446220398E-2</v>
      </c>
      <c r="Q342">
        <v>0.34894183278083801</v>
      </c>
    </row>
    <row r="343" spans="1:17">
      <c r="A343" s="13">
        <v>43298</v>
      </c>
      <c r="B343">
        <v>1</v>
      </c>
      <c r="C343">
        <v>150</v>
      </c>
      <c r="D343">
        <v>8.61</v>
      </c>
      <c r="E343">
        <v>20.5</v>
      </c>
      <c r="F343">
        <v>10.81</v>
      </c>
      <c r="G343">
        <v>46.19</v>
      </c>
      <c r="H343">
        <v>12.76</v>
      </c>
      <c r="I343">
        <v>0.71830000000000005</v>
      </c>
      <c r="K343">
        <v>1.2719696760177612</v>
      </c>
      <c r="L343">
        <v>0.13792082214355469</v>
      </c>
      <c r="M343">
        <v>0.93599081039428711</v>
      </c>
      <c r="N343">
        <v>0.74273490905761719</v>
      </c>
      <c r="O343">
        <v>1.8496700525283813</v>
      </c>
      <c r="P343">
        <v>1.7318278551101685E-2</v>
      </c>
      <c r="Q343">
        <v>0.4014660120010376</v>
      </c>
    </row>
    <row r="344" spans="1:17">
      <c r="A344" s="13">
        <v>43298</v>
      </c>
      <c r="B344">
        <v>2</v>
      </c>
      <c r="C344">
        <v>50</v>
      </c>
      <c r="D344">
        <v>8.07</v>
      </c>
      <c r="E344">
        <v>19.8</v>
      </c>
      <c r="F344">
        <v>10.61</v>
      </c>
      <c r="G344">
        <v>10.36</v>
      </c>
      <c r="H344">
        <v>15.02</v>
      </c>
      <c r="I344">
        <v>0.95509999999999995</v>
      </c>
      <c r="J344">
        <v>7.61</v>
      </c>
      <c r="K344">
        <v>1.2693222761154175</v>
      </c>
      <c r="L344">
        <v>9.2738212585449217E-2</v>
      </c>
      <c r="M344">
        <v>1.547690749168396</v>
      </c>
      <c r="N344">
        <v>0.70853519439697266</v>
      </c>
      <c r="O344">
        <v>3.156005859375</v>
      </c>
      <c r="P344">
        <v>2.5213750079274178E-2</v>
      </c>
      <c r="Q344">
        <v>0.37471893429756165</v>
      </c>
    </row>
    <row r="345" spans="1:17">
      <c r="A345" s="13">
        <v>43298</v>
      </c>
      <c r="B345">
        <v>2</v>
      </c>
      <c r="C345">
        <v>100</v>
      </c>
      <c r="D345">
        <v>8.3699999999999992</v>
      </c>
      <c r="E345">
        <v>20.100000000000001</v>
      </c>
      <c r="F345">
        <v>10.69</v>
      </c>
      <c r="G345">
        <v>27.41</v>
      </c>
      <c r="H345">
        <v>12.67</v>
      </c>
      <c r="I345">
        <v>0.63790000000000002</v>
      </c>
      <c r="K345">
        <v>2.264000415802002</v>
      </c>
      <c r="L345">
        <v>0.13804447937011718</v>
      </c>
      <c r="M345">
        <v>1.3940339088439941</v>
      </c>
      <c r="N345">
        <v>0.88533395528793335</v>
      </c>
      <c r="O345">
        <v>11.722973823547363</v>
      </c>
      <c r="P345">
        <v>0.16500675678253174</v>
      </c>
      <c r="Q345">
        <v>0.4020296037197113</v>
      </c>
    </row>
    <row r="346" spans="1:17">
      <c r="A346" s="13">
        <v>43298</v>
      </c>
      <c r="B346">
        <v>2</v>
      </c>
      <c r="C346">
        <v>125</v>
      </c>
      <c r="D346">
        <v>8.44</v>
      </c>
      <c r="E346">
        <v>20.100000000000001</v>
      </c>
      <c r="F346">
        <v>10.85</v>
      </c>
      <c r="G346">
        <v>28.7</v>
      </c>
      <c r="H346">
        <v>14.51</v>
      </c>
      <c r="I346">
        <v>0.63180000000000003</v>
      </c>
      <c r="J346">
        <v>1.591</v>
      </c>
      <c r="K346">
        <v>0.97548294067382813</v>
      </c>
      <c r="L346">
        <v>0.15226976013183594</v>
      </c>
      <c r="M346">
        <v>0.32320663332939148</v>
      </c>
      <c r="N346">
        <v>0.61845207214355469</v>
      </c>
      <c r="O346">
        <v>4.926023006439209</v>
      </c>
      <c r="P346">
        <v>4.8065334558486938E-2</v>
      </c>
      <c r="Q346">
        <v>0.4630066454410553</v>
      </c>
    </row>
    <row r="347" spans="1:17">
      <c r="A347" s="13">
        <v>43298</v>
      </c>
      <c r="B347">
        <v>2</v>
      </c>
      <c r="C347">
        <v>150</v>
      </c>
      <c r="D347">
        <v>8.52</v>
      </c>
      <c r="E347">
        <v>20.3</v>
      </c>
      <c r="F347">
        <v>10.97</v>
      </c>
      <c r="G347">
        <v>38.74</v>
      </c>
      <c r="H347">
        <v>11.86</v>
      </c>
      <c r="I347">
        <v>0.5857</v>
      </c>
      <c r="K347">
        <v>0.91103059053421021</v>
      </c>
      <c r="L347">
        <v>0.18277612304687499</v>
      </c>
      <c r="M347">
        <v>0.25340628623962402</v>
      </c>
      <c r="N347">
        <v>0.62851709127426147</v>
      </c>
      <c r="O347">
        <v>5.0037970542907715</v>
      </c>
      <c r="P347">
        <v>5.5463850498199463E-2</v>
      </c>
      <c r="Q347">
        <v>0.32477223873138428</v>
      </c>
    </row>
    <row r="348" spans="1:17">
      <c r="A348" s="13">
        <v>43298</v>
      </c>
      <c r="B348">
        <v>3</v>
      </c>
      <c r="C348">
        <v>50</v>
      </c>
      <c r="D348">
        <v>8.67</v>
      </c>
      <c r="E348">
        <v>20.5</v>
      </c>
      <c r="F348">
        <v>10.8</v>
      </c>
      <c r="G348">
        <v>41.41</v>
      </c>
      <c r="H348">
        <v>14.69</v>
      </c>
      <c r="I348">
        <v>0.91900000000000004</v>
      </c>
      <c r="J348">
        <v>1.5229999999999999</v>
      </c>
      <c r="K348">
        <v>0.74247139692306519</v>
      </c>
      <c r="L348">
        <v>0.1759654541015625</v>
      </c>
      <c r="M348">
        <v>0.33915004134178162</v>
      </c>
      <c r="N348">
        <v>0.48076295852661133</v>
      </c>
      <c r="O348">
        <v>6.4991989135742188</v>
      </c>
      <c r="P348">
        <v>4.8298913985490799E-2</v>
      </c>
      <c r="Q348">
        <v>0.49780726432800293</v>
      </c>
    </row>
    <row r="349" spans="1:17">
      <c r="A349" s="13">
        <v>43298</v>
      </c>
      <c r="B349">
        <v>3</v>
      </c>
      <c r="C349">
        <v>100</v>
      </c>
      <c r="D349">
        <v>8.69</v>
      </c>
      <c r="E349">
        <v>20.6</v>
      </c>
      <c r="F349">
        <v>10.84</v>
      </c>
      <c r="G349">
        <v>58.27</v>
      </c>
      <c r="H349">
        <v>12.04</v>
      </c>
      <c r="I349">
        <v>0.62250000000000005</v>
      </c>
      <c r="K349">
        <v>0.6663169264793396</v>
      </c>
      <c r="L349">
        <v>0.17083538818359376</v>
      </c>
      <c r="M349">
        <v>0.2810671329498291</v>
      </c>
      <c r="N349">
        <v>0.47311735153198242</v>
      </c>
      <c r="O349">
        <v>7.3144431114196777</v>
      </c>
      <c r="P349">
        <v>1.8663793802261353E-2</v>
      </c>
      <c r="Q349">
        <v>0.46333613991737366</v>
      </c>
    </row>
    <row r="350" spans="1:17">
      <c r="A350" s="13">
        <v>43298</v>
      </c>
      <c r="B350">
        <v>3</v>
      </c>
      <c r="C350">
        <v>125</v>
      </c>
      <c r="D350">
        <v>8.74</v>
      </c>
      <c r="E350">
        <v>20.6</v>
      </c>
      <c r="F350">
        <v>10.83</v>
      </c>
      <c r="G350">
        <v>26.81</v>
      </c>
      <c r="H350">
        <v>14.87</v>
      </c>
      <c r="I350">
        <v>0.93210000000000004</v>
      </c>
      <c r="J350">
        <v>1.5149999999999999</v>
      </c>
      <c r="K350">
        <v>1.3418970108032227</v>
      </c>
      <c r="L350">
        <v>0.11672342681884766</v>
      </c>
      <c r="M350">
        <v>1.0507048368453979</v>
      </c>
      <c r="N350">
        <v>0.72759312391281128</v>
      </c>
      <c r="O350">
        <v>2.1083714962005615</v>
      </c>
      <c r="P350">
        <v>2.7197310701012611E-2</v>
      </c>
      <c r="Q350">
        <v>0.37505924701690674</v>
      </c>
    </row>
    <row r="351" spans="1:17">
      <c r="A351" s="13">
        <v>43298</v>
      </c>
      <c r="B351">
        <v>3</v>
      </c>
      <c r="C351">
        <v>150</v>
      </c>
      <c r="D351">
        <v>8.952</v>
      </c>
      <c r="E351">
        <v>20.2</v>
      </c>
      <c r="F351">
        <v>10.88</v>
      </c>
      <c r="G351">
        <v>27.85</v>
      </c>
      <c r="H351">
        <v>12.29</v>
      </c>
      <c r="I351">
        <v>0.65069999999999995</v>
      </c>
      <c r="K351">
        <v>0.77444076538085938</v>
      </c>
      <c r="L351">
        <v>0.16284675598144532</v>
      </c>
      <c r="M351">
        <v>2.0868027210235596</v>
      </c>
      <c r="N351">
        <v>0.52343302965164185</v>
      </c>
      <c r="O351">
        <v>5.7783064842224121</v>
      </c>
      <c r="P351">
        <v>2.8385663405060768E-2</v>
      </c>
      <c r="Q351">
        <v>0.48078477382659912</v>
      </c>
    </row>
    <row r="352" spans="1:17">
      <c r="A352" s="13">
        <v>43298</v>
      </c>
      <c r="B352" t="s">
        <v>71</v>
      </c>
      <c r="C352" t="e">
        <v>#N/A</v>
      </c>
      <c r="D352">
        <v>8.9060000000000006</v>
      </c>
      <c r="E352">
        <v>20.6</v>
      </c>
      <c r="F352">
        <v>10.81</v>
      </c>
      <c r="G352">
        <v>28.2</v>
      </c>
      <c r="H352">
        <v>15.45</v>
      </c>
      <c r="I352">
        <v>0.99809999999999999</v>
      </c>
      <c r="J352">
        <v>1.843</v>
      </c>
      <c r="K352">
        <v>1.3721688985824585</v>
      </c>
      <c r="L352">
        <v>0.13401243591308593</v>
      </c>
      <c r="M352">
        <v>1.5767492055892944</v>
      </c>
      <c r="N352">
        <v>0.80475717782974243</v>
      </c>
      <c r="O352">
        <v>2.3257167339324951</v>
      </c>
      <c r="P352">
        <v>1.3547246344387531E-2</v>
      </c>
      <c r="Q352">
        <v>0.42181393504142761</v>
      </c>
    </row>
    <row r="353" spans="1:17">
      <c r="A353" s="13">
        <v>43312</v>
      </c>
      <c r="B353">
        <v>1</v>
      </c>
      <c r="C353">
        <v>50</v>
      </c>
      <c r="D353">
        <v>8.1999999999999993</v>
      </c>
      <c r="E353">
        <v>21.4</v>
      </c>
      <c r="F353">
        <v>8.99</v>
      </c>
      <c r="H353">
        <v>16.059999999999999</v>
      </c>
      <c r="I353">
        <v>0.8427</v>
      </c>
      <c r="K353">
        <v>1.2847830057144165</v>
      </c>
      <c r="L353">
        <v>0.15792550659179688</v>
      </c>
      <c r="M353">
        <v>1.4846210479736328</v>
      </c>
      <c r="N353">
        <v>0.68141251802444458</v>
      </c>
      <c r="O353">
        <v>11.433170318603516</v>
      </c>
      <c r="P353">
        <v>2.3557599633932114E-2</v>
      </c>
      <c r="Q353">
        <v>0.56920719146728516</v>
      </c>
    </row>
    <row r="354" spans="1:17">
      <c r="A354" s="13">
        <v>43312</v>
      </c>
      <c r="B354">
        <v>1</v>
      </c>
      <c r="C354">
        <v>100</v>
      </c>
      <c r="D354">
        <v>8.9</v>
      </c>
      <c r="E354">
        <v>21.4</v>
      </c>
      <c r="F354">
        <v>9.4700000000000006</v>
      </c>
      <c r="H354">
        <v>13.46</v>
      </c>
      <c r="I354">
        <v>0.73150000000000004</v>
      </c>
      <c r="K354">
        <v>1.5129530429840088</v>
      </c>
      <c r="L354">
        <v>5.7785259246826169E-2</v>
      </c>
      <c r="M354">
        <v>1.1539609432220459</v>
      </c>
      <c r="N354">
        <v>0.83712929487228394</v>
      </c>
      <c r="O354">
        <v>1.8946989774703979</v>
      </c>
      <c r="P354">
        <v>7.2431229054927826E-3</v>
      </c>
      <c r="Q354">
        <v>0.26094219088554382</v>
      </c>
    </row>
    <row r="355" spans="1:17">
      <c r="A355" s="13">
        <v>43312</v>
      </c>
      <c r="B355">
        <v>1</v>
      </c>
      <c r="C355">
        <v>125</v>
      </c>
      <c r="D355">
        <v>8.57</v>
      </c>
      <c r="E355">
        <v>21.7</v>
      </c>
      <c r="F355">
        <v>9.51</v>
      </c>
      <c r="H355">
        <v>13.02</v>
      </c>
      <c r="I355">
        <v>0.73150000000000004</v>
      </c>
      <c r="K355">
        <v>1.6603759527206421</v>
      </c>
      <c r="L355">
        <v>4.7874019622802737E-2</v>
      </c>
      <c r="M355">
        <v>0.66219019889831543</v>
      </c>
      <c r="N355">
        <v>0.75756692886352539</v>
      </c>
      <c r="O355">
        <v>5.7009830474853516</v>
      </c>
      <c r="P355">
        <v>5.4198790341615677E-2</v>
      </c>
      <c r="Q355">
        <v>0.48443570733070374</v>
      </c>
    </row>
    <row r="356" spans="1:17">
      <c r="A356" s="13">
        <v>43312</v>
      </c>
      <c r="B356">
        <v>1</v>
      </c>
      <c r="C356">
        <v>150</v>
      </c>
      <c r="D356">
        <v>8.6</v>
      </c>
      <c r="E356">
        <v>21.5</v>
      </c>
      <c r="F356">
        <v>9.61</v>
      </c>
      <c r="H356">
        <v>12.83</v>
      </c>
      <c r="I356">
        <v>0.68569999999999998</v>
      </c>
      <c r="K356">
        <v>1.5225729942321777</v>
      </c>
      <c r="L356">
        <v>5.442753982543945E-2</v>
      </c>
      <c r="M356">
        <v>1.2565289735794067</v>
      </c>
      <c r="N356">
        <v>0.83131909370422363</v>
      </c>
      <c r="O356">
        <v>2.7566609382629395</v>
      </c>
      <c r="P356">
        <v>1.2206049636006355E-2</v>
      </c>
      <c r="Q356">
        <v>0.3260113000869751</v>
      </c>
    </row>
    <row r="357" spans="1:17">
      <c r="A357" s="13">
        <v>43312</v>
      </c>
      <c r="B357">
        <v>2</v>
      </c>
      <c r="C357">
        <v>50</v>
      </c>
      <c r="D357">
        <v>7.5369999999999999</v>
      </c>
      <c r="E357">
        <v>21.3</v>
      </c>
      <c r="F357">
        <v>9.3000000000000007</v>
      </c>
      <c r="H357">
        <v>13.97</v>
      </c>
      <c r="I357">
        <v>0.87170000000000003</v>
      </c>
    </row>
    <row r="358" spans="1:17">
      <c r="A358" s="13">
        <v>43312</v>
      </c>
      <c r="B358">
        <v>2</v>
      </c>
      <c r="C358">
        <v>100</v>
      </c>
      <c r="D358">
        <v>7.8</v>
      </c>
      <c r="E358">
        <v>21.3</v>
      </c>
      <c r="F358">
        <v>9.1999999999999993</v>
      </c>
      <c r="H358">
        <v>14.01</v>
      </c>
      <c r="I358">
        <v>0.99950000000000006</v>
      </c>
      <c r="K358">
        <v>0.75780248641967773</v>
      </c>
      <c r="L358">
        <v>5.0803920745849607E-2</v>
      </c>
      <c r="M358">
        <v>0.94417601823806763</v>
      </c>
      <c r="N358">
        <v>0.82642847299575806</v>
      </c>
      <c r="O358">
        <v>7.7238731384277344</v>
      </c>
      <c r="P358">
        <v>4.4569019228219986E-2</v>
      </c>
      <c r="Q358">
        <v>0.48048359155654907</v>
      </c>
    </row>
    <row r="359" spans="1:17">
      <c r="A359" s="13">
        <v>43312</v>
      </c>
      <c r="B359">
        <v>2</v>
      </c>
      <c r="C359">
        <v>125</v>
      </c>
      <c r="D359">
        <v>8.0399999999999991</v>
      </c>
      <c r="E359">
        <v>21.3</v>
      </c>
      <c r="F359">
        <v>9.4700000000000006</v>
      </c>
      <c r="H359">
        <v>12.82</v>
      </c>
      <c r="I359">
        <v>0.876</v>
      </c>
      <c r="K359">
        <v>1.4031050205230713</v>
      </c>
      <c r="L359">
        <v>6.0117538452148435E-2</v>
      </c>
      <c r="M359">
        <v>1.4865250587463379</v>
      </c>
      <c r="N359">
        <v>0.92913579940795898</v>
      </c>
      <c r="O359">
        <v>2.1163129806518555</v>
      </c>
      <c r="P359">
        <v>1.4061030000448227E-2</v>
      </c>
      <c r="Q359">
        <v>0.37249898910522461</v>
      </c>
    </row>
    <row r="360" spans="1:17">
      <c r="A360" s="13">
        <v>43312</v>
      </c>
      <c r="B360">
        <v>2</v>
      </c>
      <c r="C360">
        <v>150</v>
      </c>
      <c r="D360">
        <v>8.3000000000000007</v>
      </c>
      <c r="E360">
        <v>21.4</v>
      </c>
      <c r="F360">
        <v>9.44</v>
      </c>
      <c r="H360">
        <v>13.88</v>
      </c>
      <c r="I360">
        <v>0.84740000000000004</v>
      </c>
      <c r="K360">
        <v>1.5713789463043213</v>
      </c>
      <c r="L360">
        <v>5.4048690795898441E-2</v>
      </c>
      <c r="M360">
        <v>1.6120680570602417</v>
      </c>
      <c r="N360">
        <v>0.94267559051513672</v>
      </c>
      <c r="O360">
        <v>1.8852440118789673</v>
      </c>
      <c r="P360">
        <v>1.7750350758433342E-2</v>
      </c>
      <c r="Q360">
        <v>0.32584148645401001</v>
      </c>
    </row>
    <row r="361" spans="1:17">
      <c r="A361" s="13">
        <v>43312</v>
      </c>
      <c r="B361">
        <v>3</v>
      </c>
      <c r="C361">
        <v>50</v>
      </c>
      <c r="D361">
        <v>8.1</v>
      </c>
      <c r="E361">
        <v>21.3</v>
      </c>
      <c r="F361">
        <v>9.3800000000000008</v>
      </c>
      <c r="H361">
        <v>13.86</v>
      </c>
      <c r="I361">
        <v>0.77780000000000005</v>
      </c>
      <c r="K361">
        <v>1.2806780338287354</v>
      </c>
      <c r="L361">
        <v>6.4766090393066411E-2</v>
      </c>
      <c r="M361">
        <v>0.66733908653259277</v>
      </c>
      <c r="N361">
        <v>0.83708447217941284</v>
      </c>
      <c r="O361">
        <v>7.6115927696228027</v>
      </c>
      <c r="P361">
        <v>3.5426318645477295E-2</v>
      </c>
      <c r="Q361">
        <v>0.4982965886592865</v>
      </c>
    </row>
    <row r="362" spans="1:17">
      <c r="A362" s="13">
        <v>43312</v>
      </c>
      <c r="B362">
        <v>3</v>
      </c>
      <c r="C362">
        <v>100</v>
      </c>
      <c r="D362">
        <v>8.8000000000000007</v>
      </c>
      <c r="E362">
        <v>21.4</v>
      </c>
      <c r="F362">
        <v>9.4700000000000006</v>
      </c>
      <c r="H362">
        <v>12.59</v>
      </c>
      <c r="I362">
        <v>0.62180000000000002</v>
      </c>
      <c r="K362">
        <v>1.3819509744644165</v>
      </c>
      <c r="L362">
        <v>5.8532501220703123E-2</v>
      </c>
      <c r="M362">
        <v>1.2640719413757324</v>
      </c>
      <c r="N362">
        <v>0.88997799158096313</v>
      </c>
      <c r="O362">
        <v>1.6646020412445068</v>
      </c>
      <c r="P362">
        <v>1.5864420682191849E-2</v>
      </c>
      <c r="Q362">
        <v>0.2595503032207489</v>
      </c>
    </row>
    <row r="363" spans="1:17">
      <c r="A363" s="13">
        <v>43312</v>
      </c>
      <c r="B363">
        <v>3</v>
      </c>
      <c r="C363">
        <v>125</v>
      </c>
      <c r="D363">
        <v>8.1999999999999993</v>
      </c>
      <c r="E363">
        <v>21.4</v>
      </c>
      <c r="F363">
        <v>9.4</v>
      </c>
      <c r="H363">
        <v>13.22</v>
      </c>
      <c r="I363">
        <v>0.71830000000000005</v>
      </c>
      <c r="K363">
        <v>1.7587089538574219</v>
      </c>
      <c r="L363">
        <v>5.8972568511962892E-2</v>
      </c>
      <c r="M363">
        <v>1.3681249618530273</v>
      </c>
      <c r="N363">
        <v>0.97808581590652466</v>
      </c>
      <c r="O363">
        <v>2.2397630214691162</v>
      </c>
      <c r="P363">
        <v>2.0767189562320709E-2</v>
      </c>
      <c r="Q363">
        <v>0.31178361177444458</v>
      </c>
    </row>
    <row r="364" spans="1:17">
      <c r="A364" s="13">
        <v>43312</v>
      </c>
      <c r="B364">
        <v>3</v>
      </c>
      <c r="C364">
        <v>150</v>
      </c>
      <c r="D364">
        <v>8.5299999999999994</v>
      </c>
      <c r="E364">
        <v>21.5</v>
      </c>
      <c r="F364">
        <v>9.49</v>
      </c>
      <c r="H364">
        <v>13.18</v>
      </c>
      <c r="I364">
        <v>0.67800000000000005</v>
      </c>
      <c r="K364">
        <v>1.5397919416427612</v>
      </c>
      <c r="L364">
        <v>4.6535049438476563E-2</v>
      </c>
      <c r="M364">
        <v>1.5154080390930176</v>
      </c>
      <c r="N364">
        <v>0.94655591249465942</v>
      </c>
      <c r="O364">
        <v>1.8283760547637939</v>
      </c>
      <c r="P364">
        <v>4.2583148926496506E-2</v>
      </c>
      <c r="Q364">
        <v>0.39026889204978943</v>
      </c>
    </row>
    <row r="365" spans="1:17">
      <c r="A365" s="13">
        <v>43312</v>
      </c>
      <c r="B365" t="s">
        <v>71</v>
      </c>
      <c r="C365" t="e">
        <v>#N/A</v>
      </c>
      <c r="D365">
        <v>8.8000000000000007</v>
      </c>
      <c r="E365">
        <v>21.5</v>
      </c>
      <c r="F365">
        <v>9.4700000000000006</v>
      </c>
      <c r="H365">
        <v>13.82</v>
      </c>
      <c r="I365">
        <v>0.85770000000000002</v>
      </c>
      <c r="K365">
        <v>1.5236990451812744</v>
      </c>
      <c r="L365">
        <v>4.9243309020996093E-2</v>
      </c>
      <c r="M365">
        <v>1.2409770488739014</v>
      </c>
      <c r="N365">
        <v>0.9034925103187561</v>
      </c>
      <c r="O365">
        <v>1.7374629974365234</v>
      </c>
      <c r="P365">
        <v>9.2045385390520096E-3</v>
      </c>
      <c r="Q365">
        <v>0.33348628878593445</v>
      </c>
    </row>
    <row r="366" spans="1:17">
      <c r="A366" s="13">
        <v>43326</v>
      </c>
      <c r="B366">
        <v>1</v>
      </c>
      <c r="C366">
        <v>50</v>
      </c>
      <c r="D366">
        <v>7.75</v>
      </c>
      <c r="E366">
        <v>19.7</v>
      </c>
      <c r="F366">
        <v>9.9700000000000006</v>
      </c>
      <c r="G366">
        <v>35.450000000000003</v>
      </c>
      <c r="H366">
        <v>12.13</v>
      </c>
      <c r="I366">
        <v>0.89049999999999996</v>
      </c>
      <c r="K366">
        <v>1.1996049880981445</v>
      </c>
      <c r="L366">
        <v>7.9855812072753912E-2</v>
      </c>
      <c r="M366">
        <v>0.64067971706390381</v>
      </c>
      <c r="N366">
        <v>0.6577070951461792</v>
      </c>
      <c r="O366">
        <v>10.056249618530273</v>
      </c>
      <c r="P366">
        <v>0.12118949741125107</v>
      </c>
      <c r="Q366">
        <v>0.37411978840827942</v>
      </c>
    </row>
    <row r="367" spans="1:17">
      <c r="A367" s="13">
        <v>43326</v>
      </c>
      <c r="B367">
        <v>1</v>
      </c>
      <c r="C367">
        <v>100</v>
      </c>
      <c r="D367">
        <v>8.06</v>
      </c>
      <c r="E367">
        <v>20</v>
      </c>
      <c r="F367">
        <v>10.050000000000001</v>
      </c>
      <c r="G367">
        <v>30.88</v>
      </c>
      <c r="H367">
        <v>12.7</v>
      </c>
      <c r="I367">
        <v>0.96719999999999995</v>
      </c>
      <c r="K367">
        <v>1.2659399509429932</v>
      </c>
      <c r="L367">
        <v>5.8656169891357419E-2</v>
      </c>
      <c r="M367">
        <v>0.91566199064254761</v>
      </c>
      <c r="N367">
        <v>0.68216562271118164</v>
      </c>
      <c r="O367">
        <v>2.0574750900268555</v>
      </c>
      <c r="P367">
        <v>2.4091390892863274E-2</v>
      </c>
      <c r="Q367">
        <v>0.28609851002693176</v>
      </c>
    </row>
    <row r="368" spans="1:17">
      <c r="A368" s="13">
        <v>43326</v>
      </c>
      <c r="B368">
        <v>1</v>
      </c>
      <c r="C368">
        <v>125</v>
      </c>
      <c r="D368">
        <v>8.5</v>
      </c>
      <c r="E368">
        <v>20</v>
      </c>
      <c r="F368">
        <v>10.050000000000001</v>
      </c>
      <c r="G368">
        <v>21.37</v>
      </c>
      <c r="H368">
        <v>11.87</v>
      </c>
      <c r="I368">
        <v>0.79910000000000003</v>
      </c>
      <c r="K368">
        <v>1.221526026725769</v>
      </c>
      <c r="L368">
        <v>5.9501598358154294E-2</v>
      </c>
      <c r="M368">
        <v>1.0566099882125854</v>
      </c>
      <c r="N368">
        <v>0.70100921392440796</v>
      </c>
      <c r="O368">
        <v>1.8188290596008301</v>
      </c>
      <c r="P368">
        <v>1.2707809917628765E-2</v>
      </c>
      <c r="Q368">
        <v>0.29422891139984131</v>
      </c>
    </row>
    <row r="369" spans="1:17">
      <c r="A369" s="13">
        <v>43326</v>
      </c>
      <c r="B369">
        <v>1</v>
      </c>
      <c r="C369">
        <v>150</v>
      </c>
      <c r="D369">
        <v>8.48</v>
      </c>
      <c r="E369">
        <v>20</v>
      </c>
      <c r="F369">
        <v>10.050000000000001</v>
      </c>
      <c r="G369">
        <v>26.8</v>
      </c>
      <c r="H369">
        <v>11.58</v>
      </c>
      <c r="I369">
        <v>0.71850000000000003</v>
      </c>
      <c r="K369">
        <v>1.230599045753479</v>
      </c>
      <c r="L369">
        <v>8.9902587890624996E-2</v>
      </c>
      <c r="M369">
        <v>1.0462130308151245</v>
      </c>
      <c r="N369">
        <v>0.72389107942581177</v>
      </c>
      <c r="O369">
        <v>1.6934399604797363</v>
      </c>
      <c r="P369">
        <v>1.8683029338717461E-2</v>
      </c>
      <c r="Q369">
        <v>0.34584510326385498</v>
      </c>
    </row>
    <row r="370" spans="1:17">
      <c r="A370" s="13">
        <v>43326</v>
      </c>
      <c r="B370">
        <v>2</v>
      </c>
      <c r="C370">
        <v>50</v>
      </c>
      <c r="D370">
        <v>7.68</v>
      </c>
      <c r="E370">
        <v>19.7</v>
      </c>
      <c r="F370">
        <v>9.73</v>
      </c>
      <c r="G370">
        <v>42.8</v>
      </c>
      <c r="H370">
        <v>11.86</v>
      </c>
      <c r="I370">
        <v>0.69889999999999997</v>
      </c>
      <c r="K370">
        <v>0.82283252477645874</v>
      </c>
      <c r="L370">
        <v>6.2055759429931641E-2</v>
      </c>
      <c r="M370">
        <v>0.39051321148872375</v>
      </c>
      <c r="N370">
        <v>0.47598910331726074</v>
      </c>
      <c r="O370">
        <v>9.7165918350219727</v>
      </c>
      <c r="P370">
        <v>1.4817710034549236E-2</v>
      </c>
      <c r="Q370">
        <v>0.36050760746002197</v>
      </c>
    </row>
    <row r="371" spans="1:17">
      <c r="A371" s="13">
        <v>43326</v>
      </c>
      <c r="B371">
        <v>2</v>
      </c>
      <c r="C371">
        <v>100</v>
      </c>
      <c r="D371">
        <v>7.78</v>
      </c>
      <c r="E371">
        <v>19.600000000000001</v>
      </c>
      <c r="F371">
        <v>9.9700000000000006</v>
      </c>
      <c r="G371">
        <v>30.38</v>
      </c>
      <c r="H371">
        <v>12.7</v>
      </c>
      <c r="I371">
        <v>0.77090000000000003</v>
      </c>
      <c r="K371">
        <v>1.324565052986145</v>
      </c>
      <c r="L371">
        <v>6.3683219909667965E-2</v>
      </c>
      <c r="M371">
        <v>1.1017500162124634</v>
      </c>
      <c r="N371">
        <v>0.71193259954452515</v>
      </c>
      <c r="O371">
        <v>2.0902791023254395</v>
      </c>
      <c r="P371">
        <v>8.3864582702517509E-3</v>
      </c>
      <c r="Q371">
        <v>0.3220725953578949</v>
      </c>
    </row>
    <row r="372" spans="1:17">
      <c r="A372" s="13">
        <v>43326</v>
      </c>
      <c r="B372">
        <v>2</v>
      </c>
      <c r="C372">
        <v>125</v>
      </c>
      <c r="D372">
        <v>8.26</v>
      </c>
      <c r="E372">
        <v>20.3</v>
      </c>
      <c r="F372">
        <v>10.19</v>
      </c>
      <c r="G372">
        <v>30.4</v>
      </c>
      <c r="H372">
        <v>11.97</v>
      </c>
      <c r="I372">
        <v>0.69679999999999997</v>
      </c>
      <c r="K372">
        <v>1.3024120330810547</v>
      </c>
      <c r="L372">
        <v>7.2866622924804683E-2</v>
      </c>
      <c r="M372">
        <v>1.1314610242843628</v>
      </c>
      <c r="N372">
        <v>0.73404628038406372</v>
      </c>
      <c r="O372">
        <v>1.8235839605331421</v>
      </c>
      <c r="P372">
        <v>1.4373780228197575E-2</v>
      </c>
      <c r="Q372">
        <v>0.27490290999412537</v>
      </c>
    </row>
    <row r="373" spans="1:17">
      <c r="A373" s="13">
        <v>43326</v>
      </c>
      <c r="B373">
        <v>2</v>
      </c>
      <c r="C373">
        <v>150</v>
      </c>
      <c r="D373">
        <v>8.4499999999999993</v>
      </c>
      <c r="E373">
        <v>20.100000000000001</v>
      </c>
      <c r="F373">
        <v>10.17</v>
      </c>
      <c r="G373">
        <v>30.98</v>
      </c>
      <c r="H373">
        <v>12.21</v>
      </c>
      <c r="I373">
        <v>0.65039999999999998</v>
      </c>
      <c r="K373">
        <v>1.2429419755935669</v>
      </c>
      <c r="L373">
        <v>6.0239341735839842E-2</v>
      </c>
      <c r="M373">
        <v>1.2597780227661133</v>
      </c>
      <c r="N373">
        <v>0.73163837194442749</v>
      </c>
      <c r="O373">
        <v>1.7095839977264404</v>
      </c>
      <c r="P373">
        <v>1.5235370025038719E-2</v>
      </c>
      <c r="Q373">
        <v>0.28099530935287476</v>
      </c>
    </row>
    <row r="374" spans="1:17">
      <c r="A374" s="13">
        <v>43326</v>
      </c>
      <c r="B374">
        <v>3</v>
      </c>
      <c r="C374">
        <v>50</v>
      </c>
      <c r="D374">
        <v>7.34</v>
      </c>
      <c r="E374">
        <v>19.5</v>
      </c>
      <c r="F374">
        <v>9.61</v>
      </c>
      <c r="G374">
        <v>40</v>
      </c>
      <c r="H374">
        <v>13.11</v>
      </c>
      <c r="I374">
        <v>1.056</v>
      </c>
      <c r="K374">
        <v>0.80333739519119263</v>
      </c>
      <c r="L374">
        <v>5.7945919036865232E-2</v>
      </c>
      <c r="M374">
        <v>0.65909707546234131</v>
      </c>
      <c r="N374">
        <v>0.49063101410865784</v>
      </c>
      <c r="O374">
        <v>10.065990447998047</v>
      </c>
      <c r="P374">
        <v>1.2984460219740868E-2</v>
      </c>
      <c r="Q374">
        <v>0.34104761481285095</v>
      </c>
    </row>
    <row r="375" spans="1:17">
      <c r="A375" s="13">
        <v>43326</v>
      </c>
      <c r="B375">
        <v>3</v>
      </c>
      <c r="C375">
        <v>100</v>
      </c>
      <c r="D375">
        <v>7.36</v>
      </c>
      <c r="E375">
        <v>19.5</v>
      </c>
      <c r="F375">
        <v>9.66</v>
      </c>
      <c r="G375">
        <v>38.93</v>
      </c>
      <c r="H375">
        <v>12.53</v>
      </c>
      <c r="I375">
        <v>0.86380000000000001</v>
      </c>
      <c r="K375">
        <v>1.3661899566650391</v>
      </c>
      <c r="L375">
        <v>6.1317569732666014E-2</v>
      </c>
      <c r="M375">
        <v>1.0974589586257935</v>
      </c>
      <c r="N375">
        <v>0.69740152359008789</v>
      </c>
      <c r="O375">
        <v>2.4559359550476074</v>
      </c>
      <c r="P375">
        <v>1.8342209979891777E-2</v>
      </c>
      <c r="Q375">
        <v>0.37628188729286194</v>
      </c>
    </row>
    <row r="376" spans="1:17">
      <c r="A376" s="13">
        <v>43326</v>
      </c>
      <c r="B376">
        <v>3</v>
      </c>
      <c r="C376">
        <v>125</v>
      </c>
      <c r="D376">
        <v>7.66</v>
      </c>
      <c r="E376">
        <v>19.600000000000001</v>
      </c>
      <c r="F376">
        <v>9.8000000000000007</v>
      </c>
      <c r="G376">
        <v>41</v>
      </c>
      <c r="H376">
        <v>12.35</v>
      </c>
      <c r="I376">
        <v>0.73140000000000005</v>
      </c>
      <c r="K376">
        <v>1.3048210144042969</v>
      </c>
      <c r="L376">
        <v>6.0062820434570313E-2</v>
      </c>
      <c r="M376">
        <v>1.1006669998168945</v>
      </c>
      <c r="N376">
        <v>0.7466806173324585</v>
      </c>
      <c r="O376">
        <v>1.6678539514541626</v>
      </c>
      <c r="P376">
        <v>1.6075309365987778E-2</v>
      </c>
      <c r="Q376">
        <v>0.28132599592208862</v>
      </c>
    </row>
    <row r="377" spans="1:17">
      <c r="A377" s="13">
        <v>43326</v>
      </c>
      <c r="B377">
        <v>3</v>
      </c>
      <c r="C377">
        <v>150</v>
      </c>
      <c r="D377">
        <v>7.71</v>
      </c>
      <c r="E377">
        <v>19.7</v>
      </c>
      <c r="F377">
        <v>9.9</v>
      </c>
      <c r="G377">
        <v>39.83</v>
      </c>
      <c r="H377">
        <v>12.77</v>
      </c>
      <c r="I377">
        <v>0.82399999999999995</v>
      </c>
      <c r="K377">
        <v>1.311210036277771</v>
      </c>
      <c r="L377">
        <v>6.8376106262207026E-2</v>
      </c>
      <c r="M377">
        <v>1.155864953994751</v>
      </c>
      <c r="N377">
        <v>0.75658422708511353</v>
      </c>
      <c r="O377">
        <v>1.8356870412826538</v>
      </c>
      <c r="P377">
        <v>2.1136049181222916E-2</v>
      </c>
      <c r="Q377">
        <v>0.29892799258232117</v>
      </c>
    </row>
    <row r="378" spans="1:17">
      <c r="A378" s="13">
        <v>43326</v>
      </c>
      <c r="B378" t="s">
        <v>71</v>
      </c>
      <c r="C378" t="e">
        <v>#N/A</v>
      </c>
      <c r="D378">
        <v>7.99</v>
      </c>
      <c r="E378">
        <v>20</v>
      </c>
      <c r="F378">
        <v>10.07</v>
      </c>
      <c r="G378">
        <v>28.9</v>
      </c>
      <c r="H378">
        <v>13.9</v>
      </c>
      <c r="I378">
        <v>0.91339999999999999</v>
      </c>
      <c r="K378">
        <v>1.2814429998397827</v>
      </c>
      <c r="L378">
        <v>5.6863079071044924E-2</v>
      </c>
      <c r="M378">
        <v>1.2744929790496826</v>
      </c>
      <c r="N378">
        <v>0.74945068359375</v>
      </c>
      <c r="O378">
        <v>1.7172700166702271</v>
      </c>
      <c r="P378">
        <v>1.0842500254511833E-2</v>
      </c>
      <c r="Q378">
        <v>0.3682233989238739</v>
      </c>
    </row>
    <row r="379" spans="1:17">
      <c r="A379" s="13">
        <v>43341</v>
      </c>
      <c r="B379">
        <v>1</v>
      </c>
      <c r="C379">
        <v>50</v>
      </c>
      <c r="D379">
        <v>6.35</v>
      </c>
      <c r="E379">
        <v>20.2</v>
      </c>
      <c r="F379">
        <v>7.4</v>
      </c>
      <c r="G379">
        <v>40</v>
      </c>
      <c r="H379">
        <v>16.86</v>
      </c>
      <c r="I379">
        <v>0.89749999999999996</v>
      </c>
      <c r="J379">
        <v>4.0730000000000004</v>
      </c>
      <c r="K379">
        <v>0.70592087507247925</v>
      </c>
      <c r="L379">
        <v>5.7771118164062503E-2</v>
      </c>
      <c r="M379">
        <v>0.43248268961906433</v>
      </c>
      <c r="N379">
        <v>0.44312730431556702</v>
      </c>
      <c r="O379">
        <v>9.8874425888061523</v>
      </c>
      <c r="P379">
        <v>1.8217079341411591E-2</v>
      </c>
      <c r="Q379">
        <v>0.41001540422439575</v>
      </c>
    </row>
    <row r="380" spans="1:17">
      <c r="A380" s="13">
        <v>43341</v>
      </c>
      <c r="B380">
        <v>1</v>
      </c>
      <c r="C380">
        <v>100</v>
      </c>
      <c r="D380">
        <v>6.45</v>
      </c>
      <c r="E380">
        <v>19.600000000000001</v>
      </c>
      <c r="F380">
        <v>8.93</v>
      </c>
      <c r="G380">
        <v>35</v>
      </c>
      <c r="H380">
        <v>16.04</v>
      </c>
      <c r="I380">
        <v>0.70740000000000003</v>
      </c>
      <c r="J380">
        <v>2.3290000000000002</v>
      </c>
      <c r="K380">
        <v>1.136294960975647</v>
      </c>
      <c r="L380">
        <v>5.8890331268310545E-2</v>
      </c>
      <c r="M380">
        <v>0.98164147138595581</v>
      </c>
      <c r="N380">
        <v>0.6371644139289856</v>
      </c>
      <c r="O380">
        <v>2.2830851078033447</v>
      </c>
      <c r="P380">
        <v>1.5499229542911053E-2</v>
      </c>
      <c r="Q380">
        <v>0.30397048592567444</v>
      </c>
    </row>
    <row r="381" spans="1:17">
      <c r="A381" s="13">
        <v>43341</v>
      </c>
      <c r="B381">
        <v>1</v>
      </c>
      <c r="C381">
        <v>125</v>
      </c>
      <c r="D381">
        <v>6.5</v>
      </c>
      <c r="E381">
        <v>19.3</v>
      </c>
      <c r="F381">
        <v>9.3699999999999992</v>
      </c>
      <c r="G381">
        <v>38</v>
      </c>
      <c r="H381">
        <v>15.7</v>
      </c>
      <c r="I381">
        <v>0.68899999999999995</v>
      </c>
      <c r="J381">
        <v>2.6059999999999999</v>
      </c>
      <c r="K381">
        <v>1.175387978553772</v>
      </c>
      <c r="L381">
        <v>5.8614768981933595E-2</v>
      </c>
      <c r="M381">
        <v>1.1242020130157471</v>
      </c>
      <c r="N381">
        <v>0.66571778059005737</v>
      </c>
      <c r="O381">
        <v>1.8496079444885254</v>
      </c>
      <c r="P381">
        <v>2.0016510039567947E-2</v>
      </c>
      <c r="Q381">
        <v>0.33872228860855103</v>
      </c>
    </row>
    <row r="382" spans="1:17">
      <c r="A382" s="13">
        <v>43341</v>
      </c>
      <c r="B382">
        <v>1</v>
      </c>
      <c r="C382">
        <v>150</v>
      </c>
      <c r="D382">
        <v>6.5</v>
      </c>
      <c r="E382">
        <v>19.3</v>
      </c>
      <c r="F382">
        <v>9.1300000000000008</v>
      </c>
      <c r="G382">
        <v>35</v>
      </c>
      <c r="H382">
        <v>14.91</v>
      </c>
      <c r="I382">
        <v>0.70750000000000002</v>
      </c>
      <c r="J382">
        <v>2.0720000000000001</v>
      </c>
      <c r="K382">
        <v>1.0775350332260132</v>
      </c>
      <c r="L382">
        <v>5.2036300659179691E-2</v>
      </c>
      <c r="M382">
        <v>1.0157999992370605</v>
      </c>
      <c r="N382">
        <v>0.65905970335006714</v>
      </c>
      <c r="O382">
        <v>1.5783179998397827</v>
      </c>
      <c r="P382">
        <v>1.4584519900381565E-2</v>
      </c>
      <c r="Q382">
        <v>0.29148790240287781</v>
      </c>
    </row>
    <row r="383" spans="1:17">
      <c r="A383" s="13">
        <v>43341</v>
      </c>
      <c r="B383">
        <v>2</v>
      </c>
      <c r="C383">
        <v>50</v>
      </c>
      <c r="D383">
        <v>6.59</v>
      </c>
      <c r="E383">
        <v>19.2</v>
      </c>
      <c r="F383">
        <v>9.6</v>
      </c>
      <c r="G383">
        <v>55</v>
      </c>
      <c r="H383">
        <v>14.08</v>
      </c>
      <c r="I383">
        <v>0.64190000000000003</v>
      </c>
      <c r="J383">
        <v>1.827</v>
      </c>
      <c r="K383">
        <v>0.65062731504440308</v>
      </c>
      <c r="L383">
        <v>5.7038440704345703E-2</v>
      </c>
      <c r="M383">
        <v>0.35684588551521301</v>
      </c>
      <c r="N383">
        <v>0.42606079578399658</v>
      </c>
      <c r="O383">
        <v>10.313440322875977</v>
      </c>
      <c r="P383">
        <v>1.036664005368948E-2</v>
      </c>
      <c r="Q383">
        <v>0.42629238963127136</v>
      </c>
    </row>
    <row r="384" spans="1:17">
      <c r="A384" s="13">
        <v>43341</v>
      </c>
      <c r="B384">
        <v>2</v>
      </c>
      <c r="C384">
        <v>100</v>
      </c>
      <c r="D384">
        <v>6.6</v>
      </c>
      <c r="E384">
        <v>19.100000000000001</v>
      </c>
      <c r="F384">
        <v>9.5399999999999991</v>
      </c>
      <c r="G384">
        <v>33</v>
      </c>
      <c r="H384">
        <v>15.23</v>
      </c>
      <c r="I384">
        <v>0.64770000000000005</v>
      </c>
      <c r="K384">
        <v>1.1608330011367798</v>
      </c>
      <c r="L384">
        <v>5.6044128417968749E-2</v>
      </c>
      <c r="M384">
        <v>1.0150389671325684</v>
      </c>
      <c r="N384">
        <v>0.65018421411514282</v>
      </c>
      <c r="O384">
        <v>2.0178658962249756</v>
      </c>
      <c r="P384">
        <v>1.0678020305931568E-2</v>
      </c>
      <c r="Q384">
        <v>0.34646999835968018</v>
      </c>
    </row>
    <row r="385" spans="1:17">
      <c r="A385" s="13">
        <v>43341</v>
      </c>
      <c r="B385">
        <v>2</v>
      </c>
      <c r="C385">
        <v>125</v>
      </c>
      <c r="D385">
        <v>6.6</v>
      </c>
      <c r="E385">
        <v>19.2</v>
      </c>
      <c r="F385">
        <v>9.41</v>
      </c>
      <c r="G385">
        <v>34</v>
      </c>
      <c r="H385">
        <v>15.63</v>
      </c>
      <c r="I385">
        <v>0.73089999999999999</v>
      </c>
      <c r="J385">
        <v>2.6440000000000001</v>
      </c>
      <c r="K385">
        <v>1.2071980237960815</v>
      </c>
      <c r="L385">
        <v>5.6667411804199222E-2</v>
      </c>
      <c r="M385">
        <v>1.0123820304870605</v>
      </c>
      <c r="N385">
        <v>0.68924307823181152</v>
      </c>
      <c r="O385">
        <v>1.8409090042114258</v>
      </c>
      <c r="P385">
        <v>7.4120941571891308E-3</v>
      </c>
      <c r="Q385">
        <v>0.3565593957901001</v>
      </c>
    </row>
    <row r="386" spans="1:17">
      <c r="A386" s="13">
        <v>43341</v>
      </c>
      <c r="B386">
        <v>2</v>
      </c>
      <c r="C386">
        <v>150</v>
      </c>
      <c r="D386">
        <v>6.5</v>
      </c>
      <c r="E386">
        <v>19.3</v>
      </c>
      <c r="F386">
        <v>9.31</v>
      </c>
      <c r="G386">
        <v>34</v>
      </c>
      <c r="H386">
        <v>14.91</v>
      </c>
      <c r="I386">
        <v>0.64439999999999997</v>
      </c>
      <c r="J386">
        <v>2.1779999999999999</v>
      </c>
      <c r="K386">
        <v>1.0491600036621094</v>
      </c>
      <c r="L386">
        <v>5.298786926269531E-2</v>
      </c>
      <c r="M386">
        <v>0.93187242746353149</v>
      </c>
      <c r="N386">
        <v>0.63634622097015381</v>
      </c>
      <c r="O386">
        <v>1.7653599977493286</v>
      </c>
      <c r="P386">
        <v>1.2625060044229031E-2</v>
      </c>
      <c r="Q386">
        <v>0.3857342004776001</v>
      </c>
    </row>
    <row r="387" spans="1:17">
      <c r="A387" s="13">
        <v>43341</v>
      </c>
      <c r="B387">
        <v>3</v>
      </c>
      <c r="C387">
        <v>50</v>
      </c>
      <c r="D387">
        <v>6.66</v>
      </c>
      <c r="E387">
        <v>19.3</v>
      </c>
      <c r="F387">
        <v>9.64</v>
      </c>
      <c r="G387">
        <v>34</v>
      </c>
      <c r="H387">
        <v>16.45</v>
      </c>
      <c r="I387">
        <v>0.79120000000000001</v>
      </c>
      <c r="J387">
        <v>2.3330000000000002</v>
      </c>
      <c r="K387">
        <v>1.0304180383682251</v>
      </c>
      <c r="L387">
        <v>5.4471160888671877E-2</v>
      </c>
      <c r="M387">
        <v>1.0554389953613281</v>
      </c>
      <c r="N387">
        <v>0.64218431711196899</v>
      </c>
      <c r="O387">
        <v>1.6529489755630493</v>
      </c>
      <c r="P387">
        <v>1.259974017739296E-2</v>
      </c>
      <c r="Q387">
        <v>0.3110772967338562</v>
      </c>
    </row>
    <row r="388" spans="1:17">
      <c r="A388" s="13">
        <v>43341</v>
      </c>
      <c r="B388">
        <v>3</v>
      </c>
      <c r="C388">
        <v>100</v>
      </c>
      <c r="D388">
        <v>6.8</v>
      </c>
      <c r="E388">
        <v>19.3</v>
      </c>
      <c r="F388">
        <v>9.6</v>
      </c>
      <c r="G388">
        <v>37</v>
      </c>
      <c r="H388">
        <v>16.03</v>
      </c>
      <c r="I388">
        <v>0.69199999999999995</v>
      </c>
      <c r="J388">
        <v>2.1</v>
      </c>
      <c r="K388">
        <v>0.51735621690750122</v>
      </c>
      <c r="L388">
        <v>5.4327560424804688E-2</v>
      </c>
      <c r="M388">
        <v>0.24769839644432068</v>
      </c>
      <c r="N388">
        <v>0.3752841055393219</v>
      </c>
      <c r="O388">
        <v>9.8670425415039063</v>
      </c>
      <c r="P388">
        <v>8.3263283595442772E-3</v>
      </c>
      <c r="Q388">
        <v>0.30911248922348022</v>
      </c>
    </row>
    <row r="389" spans="1:17">
      <c r="A389" s="13">
        <v>43341</v>
      </c>
      <c r="B389">
        <v>3</v>
      </c>
      <c r="C389">
        <v>125</v>
      </c>
      <c r="D389">
        <v>6.99</v>
      </c>
      <c r="E389">
        <v>19.100000000000001</v>
      </c>
      <c r="F389">
        <v>9.82</v>
      </c>
      <c r="G389">
        <v>33</v>
      </c>
      <c r="H389">
        <v>14.47</v>
      </c>
      <c r="I389">
        <v>0.66669999999999996</v>
      </c>
      <c r="J389">
        <v>1.8919999999999999</v>
      </c>
      <c r="K389">
        <v>1.0790770053863525</v>
      </c>
      <c r="L389">
        <v>5.1094520568847654E-2</v>
      </c>
      <c r="M389">
        <v>1.0315359830856323</v>
      </c>
      <c r="N389">
        <v>0.62209498882293701</v>
      </c>
      <c r="O389">
        <v>2.3616340160369873</v>
      </c>
      <c r="P389">
        <v>5.9725511819124222E-3</v>
      </c>
      <c r="Q389">
        <v>0.35930809378623962</v>
      </c>
    </row>
    <row r="390" spans="1:17">
      <c r="A390" s="13">
        <v>43341</v>
      </c>
      <c r="B390">
        <v>3</v>
      </c>
      <c r="C390">
        <v>150</v>
      </c>
      <c r="D390">
        <v>7.88</v>
      </c>
      <c r="E390">
        <v>19.100000000000001</v>
      </c>
      <c r="F390">
        <v>10.199999999999999</v>
      </c>
      <c r="G390">
        <v>27</v>
      </c>
      <c r="H390">
        <v>14.47</v>
      </c>
      <c r="I390">
        <v>0.58699999999999997</v>
      </c>
      <c r="J390">
        <v>1.919</v>
      </c>
      <c r="K390">
        <v>1.1505260467529297</v>
      </c>
      <c r="L390">
        <v>5.7188049316406253E-2</v>
      </c>
      <c r="M390">
        <v>1.0824520587921143</v>
      </c>
      <c r="N390">
        <v>0.66554450988769531</v>
      </c>
      <c r="O390">
        <v>1.780148983001709</v>
      </c>
      <c r="P390">
        <v>5.2176401950418949E-3</v>
      </c>
      <c r="Q390">
        <v>0.3948000967502594</v>
      </c>
    </row>
    <row r="391" spans="1:17">
      <c r="A391" s="13">
        <v>43341</v>
      </c>
      <c r="B391" t="s">
        <v>71</v>
      </c>
      <c r="C391" t="e">
        <v>#N/A</v>
      </c>
      <c r="D391">
        <v>6.9</v>
      </c>
      <c r="E391">
        <v>19.2</v>
      </c>
      <c r="F391">
        <v>9.58</v>
      </c>
      <c r="G391">
        <v>33</v>
      </c>
      <c r="H391">
        <v>15.39</v>
      </c>
      <c r="I391">
        <v>0.70509999999999995</v>
      </c>
      <c r="J391">
        <v>1.788</v>
      </c>
      <c r="K391">
        <v>1.0917940139770508</v>
      </c>
      <c r="L391">
        <v>5.4026821136474612E-2</v>
      </c>
      <c r="M391">
        <v>1.0546549558639526</v>
      </c>
      <c r="N391">
        <v>0.65314567089080811</v>
      </c>
      <c r="O391">
        <v>1.6308599710464478</v>
      </c>
      <c r="P391">
        <v>1.7063260078430176E-2</v>
      </c>
      <c r="Q391">
        <v>0.33018788695335388</v>
      </c>
    </row>
    <row r="392" spans="1:17">
      <c r="A392" s="13">
        <v>43368</v>
      </c>
      <c r="B392">
        <v>1</v>
      </c>
      <c r="C392">
        <v>50</v>
      </c>
      <c r="D392">
        <v>7.23</v>
      </c>
      <c r="E392">
        <v>20</v>
      </c>
      <c r="F392">
        <v>10.96</v>
      </c>
      <c r="G392">
        <v>170</v>
      </c>
      <c r="H392">
        <v>16.64</v>
      </c>
      <c r="I392">
        <v>1.143</v>
      </c>
      <c r="J392">
        <v>18.131</v>
      </c>
      <c r="K392">
        <v>0.87921732664108276</v>
      </c>
      <c r="L392">
        <v>0.10657550048828125</v>
      </c>
      <c r="M392">
        <v>0.46324560046195984</v>
      </c>
      <c r="N392">
        <v>0.55243897438049316</v>
      </c>
      <c r="O392">
        <v>4.5034599304199219</v>
      </c>
      <c r="P392">
        <v>1.8838470801711082E-2</v>
      </c>
      <c r="Q392">
        <v>0.35721871256828308</v>
      </c>
    </row>
    <row r="393" spans="1:17">
      <c r="A393" s="13">
        <v>43368</v>
      </c>
      <c r="B393">
        <v>1</v>
      </c>
      <c r="C393">
        <v>100</v>
      </c>
      <c r="D393">
        <v>7.03</v>
      </c>
      <c r="E393">
        <v>19.899999999999999</v>
      </c>
      <c r="F393">
        <v>10.96</v>
      </c>
      <c r="G393">
        <v>23</v>
      </c>
      <c r="H393">
        <v>12.23</v>
      </c>
      <c r="I393">
        <v>0.91349999999999998</v>
      </c>
      <c r="K393">
        <v>1.3652189970016479</v>
      </c>
      <c r="L393">
        <v>0.10918379974365235</v>
      </c>
      <c r="M393">
        <v>1.0990359783172607</v>
      </c>
      <c r="N393">
        <v>0.73109447956085205</v>
      </c>
      <c r="O393">
        <v>1.7768770456314087</v>
      </c>
      <c r="P393">
        <v>2.204149030148983E-2</v>
      </c>
      <c r="Q393">
        <v>0.39191839098930359</v>
      </c>
    </row>
    <row r="394" spans="1:17">
      <c r="A394" s="13">
        <v>43368</v>
      </c>
      <c r="B394">
        <v>1</v>
      </c>
      <c r="C394">
        <v>125</v>
      </c>
      <c r="D394">
        <v>6.92</v>
      </c>
      <c r="E394">
        <v>19.7</v>
      </c>
      <c r="F394">
        <v>11.08</v>
      </c>
      <c r="G394">
        <v>24</v>
      </c>
      <c r="H394">
        <v>12.98</v>
      </c>
      <c r="I394">
        <v>1.0409999999999999</v>
      </c>
      <c r="J394">
        <v>2.048</v>
      </c>
      <c r="K394">
        <v>1.2890650033950806</v>
      </c>
      <c r="L394">
        <v>0.11711910247802734</v>
      </c>
      <c r="M394">
        <v>1.1761250495910645</v>
      </c>
      <c r="N394">
        <v>0.73519229888916016</v>
      </c>
      <c r="O394">
        <v>1.7529540061950684</v>
      </c>
      <c r="P394">
        <v>1.4388689771294594E-2</v>
      </c>
      <c r="Q394">
        <v>0.3632144033908844</v>
      </c>
    </row>
    <row r="395" spans="1:17">
      <c r="A395" s="13">
        <v>43368</v>
      </c>
      <c r="B395">
        <v>1</v>
      </c>
      <c r="C395">
        <v>150</v>
      </c>
      <c r="D395">
        <v>6.92</v>
      </c>
      <c r="E395">
        <v>19.600000000000001</v>
      </c>
      <c r="F395">
        <v>10.98</v>
      </c>
      <c r="G395">
        <v>29</v>
      </c>
      <c r="H395">
        <v>12.43</v>
      </c>
      <c r="I395">
        <v>0.79349999999999998</v>
      </c>
      <c r="K395">
        <v>1.2455090284347534</v>
      </c>
      <c r="L395">
        <v>9.6315063476562504E-2</v>
      </c>
      <c r="M395">
        <v>1.0338950157165527</v>
      </c>
      <c r="N395">
        <v>0.73018670082092285</v>
      </c>
      <c r="O395">
        <v>1.987028956413269</v>
      </c>
      <c r="P395">
        <v>1.5431060455739498E-2</v>
      </c>
      <c r="Q395">
        <v>0.35362881422042847</v>
      </c>
    </row>
    <row r="396" spans="1:17">
      <c r="A396" s="13">
        <v>43368</v>
      </c>
      <c r="B396">
        <v>2</v>
      </c>
      <c r="C396">
        <v>50</v>
      </c>
      <c r="D396">
        <v>6.83</v>
      </c>
      <c r="E396">
        <v>19.600000000000001</v>
      </c>
      <c r="F396">
        <v>10.9</v>
      </c>
      <c r="G396">
        <v>28</v>
      </c>
      <c r="H396">
        <v>17.690000000000001</v>
      </c>
      <c r="I396">
        <v>1.1819999999999999</v>
      </c>
      <c r="J396">
        <v>1.6080000000000001</v>
      </c>
      <c r="K396">
        <v>1.2115110158920288</v>
      </c>
      <c r="L396">
        <v>0.10208159637451172</v>
      </c>
      <c r="M396">
        <v>1.1116880178451538</v>
      </c>
      <c r="N396">
        <v>0.72687458992004395</v>
      </c>
      <c r="O396">
        <v>1.6171180009841919</v>
      </c>
      <c r="P396">
        <v>1.379941962659359E-2</v>
      </c>
      <c r="Q396">
        <v>0.25939288735389709</v>
      </c>
    </row>
    <row r="397" spans="1:17">
      <c r="A397" s="13">
        <v>43368</v>
      </c>
      <c r="B397">
        <v>2</v>
      </c>
      <c r="C397">
        <v>100</v>
      </c>
      <c r="D397">
        <v>6.51</v>
      </c>
      <c r="E397">
        <v>19.5</v>
      </c>
      <c r="F397">
        <v>11.14</v>
      </c>
      <c r="G397">
        <v>27</v>
      </c>
      <c r="H397">
        <v>14.09</v>
      </c>
      <c r="I397">
        <v>1</v>
      </c>
      <c r="K397">
        <v>0.74056011438369751</v>
      </c>
      <c r="L397">
        <v>0.1064395980834961</v>
      </c>
      <c r="M397">
        <v>0.32810908555984497</v>
      </c>
      <c r="N397">
        <v>0.47177448868751526</v>
      </c>
      <c r="O397">
        <v>5.9986438751220703</v>
      </c>
      <c r="P397">
        <v>1.9156189635396004E-2</v>
      </c>
      <c r="Q397">
        <v>0.37197279930114746</v>
      </c>
    </row>
    <row r="398" spans="1:17">
      <c r="A398" s="13">
        <v>43368</v>
      </c>
      <c r="B398">
        <v>2</v>
      </c>
      <c r="C398">
        <v>125</v>
      </c>
      <c r="D398">
        <v>6.54</v>
      </c>
      <c r="E398">
        <v>19.7</v>
      </c>
      <c r="F398">
        <v>11.19</v>
      </c>
      <c r="G398">
        <v>27</v>
      </c>
      <c r="H398">
        <v>13.61</v>
      </c>
      <c r="I398">
        <v>0.9052</v>
      </c>
      <c r="J398">
        <v>1.6890000000000001</v>
      </c>
      <c r="K398">
        <v>1.3279500007629395</v>
      </c>
      <c r="L398">
        <v>0.1074041976928711</v>
      </c>
      <c r="M398">
        <v>1.0959700345993042</v>
      </c>
      <c r="N398">
        <v>0.73865258693695068</v>
      </c>
      <c r="O398">
        <v>1.8112239837646484</v>
      </c>
      <c r="P398">
        <v>6.9211199879646301E-3</v>
      </c>
      <c r="Q398">
        <v>0.32544779777526855</v>
      </c>
    </row>
    <row r="399" spans="1:17">
      <c r="A399" s="13">
        <v>43368</v>
      </c>
      <c r="B399">
        <v>2</v>
      </c>
      <c r="C399">
        <v>150</v>
      </c>
      <c r="D399">
        <v>6.53</v>
      </c>
      <c r="E399">
        <v>19.600000000000001</v>
      </c>
      <c r="F399">
        <v>11.27</v>
      </c>
      <c r="G399">
        <v>19</v>
      </c>
      <c r="H399">
        <v>14.01</v>
      </c>
      <c r="I399">
        <v>0.93589999999999995</v>
      </c>
      <c r="K399">
        <v>1.2559070587158203</v>
      </c>
      <c r="L399">
        <v>0.10905249786376953</v>
      </c>
      <c r="M399">
        <v>1.0480200052261353</v>
      </c>
      <c r="N399">
        <v>0.71985739469528198</v>
      </c>
      <c r="O399">
        <v>1.6546880006790161</v>
      </c>
      <c r="P399">
        <v>1.719173975288868E-2</v>
      </c>
      <c r="Q399">
        <v>0.21719899773597717</v>
      </c>
    </row>
    <row r="400" spans="1:17">
      <c r="A400" s="13">
        <v>43368</v>
      </c>
      <c r="B400">
        <v>3</v>
      </c>
      <c r="C400">
        <v>50</v>
      </c>
      <c r="D400">
        <v>6.69</v>
      </c>
      <c r="E400">
        <v>19.8</v>
      </c>
      <c r="F400">
        <v>10.23</v>
      </c>
      <c r="G400">
        <v>26</v>
      </c>
      <c r="H400">
        <v>16.170000000000002</v>
      </c>
      <c r="I400">
        <v>1.0629999999999999</v>
      </c>
      <c r="J400">
        <v>4.5949999999999998</v>
      </c>
      <c r="K400">
        <v>1.2174680233001709</v>
      </c>
      <c r="L400">
        <v>0.10047599792480469</v>
      </c>
      <c r="M400">
        <v>1.0555059909820557</v>
      </c>
      <c r="N400">
        <v>0.72655361890792847</v>
      </c>
      <c r="O400">
        <v>1.9664050340652466</v>
      </c>
      <c r="P400">
        <v>1.453126035630703E-2</v>
      </c>
      <c r="Q400">
        <v>0.32480418682098389</v>
      </c>
    </row>
    <row r="401" spans="1:17">
      <c r="A401" s="13">
        <v>43368</v>
      </c>
      <c r="B401">
        <v>3</v>
      </c>
      <c r="C401">
        <v>100</v>
      </c>
      <c r="D401">
        <v>6.5</v>
      </c>
      <c r="E401">
        <v>20</v>
      </c>
      <c r="F401">
        <v>10.5</v>
      </c>
      <c r="G401">
        <v>23</v>
      </c>
      <c r="H401">
        <v>13.25</v>
      </c>
      <c r="I401">
        <v>1.022</v>
      </c>
      <c r="K401">
        <v>0.90754258632659912</v>
      </c>
      <c r="L401">
        <v>0.11121489715576172</v>
      </c>
      <c r="M401">
        <v>0.62417620420455933</v>
      </c>
      <c r="N401">
        <v>0.59888929128646851</v>
      </c>
      <c r="O401">
        <v>4.1422271728515625</v>
      </c>
      <c r="P401">
        <v>-1.1222990229725838E-2</v>
      </c>
      <c r="Q401">
        <v>0.39930608868598938</v>
      </c>
    </row>
    <row r="402" spans="1:17">
      <c r="A402" s="13">
        <v>43368</v>
      </c>
      <c r="B402">
        <v>3</v>
      </c>
      <c r="C402">
        <v>125</v>
      </c>
      <c r="D402">
        <v>6.45</v>
      </c>
      <c r="E402">
        <v>19.899999999999999</v>
      </c>
      <c r="F402">
        <v>10.65</v>
      </c>
      <c r="G402">
        <v>23</v>
      </c>
      <c r="H402">
        <v>12.22</v>
      </c>
      <c r="I402">
        <v>0.80620000000000003</v>
      </c>
      <c r="J402">
        <v>1.575</v>
      </c>
      <c r="K402">
        <v>1.2936489582061768</v>
      </c>
      <c r="L402">
        <v>0.11156690216064453</v>
      </c>
      <c r="M402">
        <v>0.9951745867729187</v>
      </c>
      <c r="N402">
        <v>0.71620988845825195</v>
      </c>
      <c r="O402">
        <v>1.9691179990768433</v>
      </c>
      <c r="P402">
        <v>1.1652779765427113E-2</v>
      </c>
      <c r="Q402">
        <v>0.29680660367012024</v>
      </c>
    </row>
    <row r="403" spans="1:17">
      <c r="A403" s="13">
        <v>43368</v>
      </c>
      <c r="B403">
        <v>3</v>
      </c>
      <c r="C403">
        <v>150</v>
      </c>
      <c r="D403">
        <v>6.26</v>
      </c>
      <c r="E403">
        <v>19.600000000000001</v>
      </c>
      <c r="F403">
        <v>11.15</v>
      </c>
      <c r="G403">
        <v>19</v>
      </c>
      <c r="H403">
        <v>12.96</v>
      </c>
      <c r="I403">
        <v>0.95350000000000001</v>
      </c>
      <c r="K403">
        <v>1.2812689542770386</v>
      </c>
      <c r="L403">
        <v>0.11096790313720703</v>
      </c>
      <c r="M403">
        <v>1.1216059923171997</v>
      </c>
      <c r="N403">
        <v>0.71811127662658691</v>
      </c>
      <c r="O403">
        <v>1.8396129608154297</v>
      </c>
      <c r="P403">
        <v>1.0448389686644077E-2</v>
      </c>
      <c r="Q403">
        <v>0.32668408751487732</v>
      </c>
    </row>
    <row r="404" spans="1:17">
      <c r="A404" s="13">
        <v>43368</v>
      </c>
      <c r="B404" t="s">
        <v>71</v>
      </c>
      <c r="C404" t="e">
        <v>#N/A</v>
      </c>
      <c r="D404">
        <v>6.33</v>
      </c>
      <c r="E404">
        <v>19.5</v>
      </c>
      <c r="F404">
        <v>11.3</v>
      </c>
      <c r="G404">
        <v>22</v>
      </c>
      <c r="H404">
        <v>12.74</v>
      </c>
      <c r="I404">
        <v>0.87980000000000003</v>
      </c>
      <c r="J404">
        <v>1.4970000000000001</v>
      </c>
      <c r="K404">
        <v>1.21396803855896</v>
      </c>
      <c r="L404">
        <v>0.10620330047607422</v>
      </c>
      <c r="M404">
        <v>1.0797049999237061</v>
      </c>
      <c r="N404">
        <v>0.71245968341827393</v>
      </c>
      <c r="O404">
        <v>1.6384600400924683</v>
      </c>
      <c r="P404">
        <v>1.7651580274105072E-2</v>
      </c>
      <c r="Q404">
        <v>0.36336100101470947</v>
      </c>
    </row>
    <row r="405" spans="1:17">
      <c r="A405" s="13">
        <v>43382</v>
      </c>
      <c r="B405">
        <v>1</v>
      </c>
      <c r="C405">
        <v>50</v>
      </c>
      <c r="D405">
        <v>6.31</v>
      </c>
      <c r="E405">
        <v>20.7</v>
      </c>
      <c r="F405">
        <v>9.66</v>
      </c>
      <c r="G405">
        <v>27.4</v>
      </c>
      <c r="H405">
        <v>16.739999999999998</v>
      </c>
      <c r="I405">
        <v>1.2689999999999999</v>
      </c>
      <c r="K405">
        <v>1.2859460115432739</v>
      </c>
      <c r="L405">
        <v>0.11656549835205078</v>
      </c>
      <c r="M405">
        <v>1.0613909959793091</v>
      </c>
      <c r="N405">
        <v>0.74439507722854614</v>
      </c>
      <c r="O405">
        <v>1.7611780166625977</v>
      </c>
      <c r="P405">
        <v>2.5186970829963684E-2</v>
      </c>
      <c r="Q405">
        <v>0.33945959806442261</v>
      </c>
    </row>
    <row r="406" spans="1:17">
      <c r="A406" s="13">
        <v>43382</v>
      </c>
      <c r="B406">
        <v>1</v>
      </c>
      <c r="C406">
        <v>100</v>
      </c>
      <c r="D406">
        <v>6.38</v>
      </c>
      <c r="E406">
        <v>20.7</v>
      </c>
      <c r="F406">
        <v>9.93</v>
      </c>
      <c r="G406">
        <v>32.4</v>
      </c>
      <c r="H406">
        <v>13</v>
      </c>
      <c r="I406">
        <v>1.419</v>
      </c>
      <c r="J406">
        <v>2.9489999999999998</v>
      </c>
      <c r="K406">
        <v>1.3843950033187866</v>
      </c>
      <c r="L406">
        <v>0.11521910095214843</v>
      </c>
      <c r="M406">
        <v>1.2315289974212646</v>
      </c>
      <c r="N406">
        <v>0.77900069952011108</v>
      </c>
      <c r="O406">
        <v>1.7737369537353516</v>
      </c>
      <c r="P406">
        <v>1.6294730827212334E-2</v>
      </c>
      <c r="Q406">
        <v>0.41660308837890625</v>
      </c>
    </row>
    <row r="407" spans="1:17">
      <c r="A407" s="13">
        <v>43382</v>
      </c>
      <c r="B407">
        <v>1</v>
      </c>
      <c r="C407">
        <v>125</v>
      </c>
      <c r="D407">
        <v>6.38</v>
      </c>
      <c r="E407">
        <v>20.7</v>
      </c>
      <c r="F407">
        <v>10.08</v>
      </c>
      <c r="G407">
        <v>23.8</v>
      </c>
      <c r="H407">
        <v>12.71</v>
      </c>
      <c r="I407">
        <v>0.98780000000000001</v>
      </c>
      <c r="J407">
        <v>2.1110000000000002</v>
      </c>
      <c r="K407">
        <v>1.3137660026550293</v>
      </c>
      <c r="L407">
        <v>0.12311949920654297</v>
      </c>
      <c r="M407">
        <v>1.0620089769363403</v>
      </c>
      <c r="N407">
        <v>0.74822622537612915</v>
      </c>
      <c r="O407">
        <v>2.0291550159454346</v>
      </c>
      <c r="P407">
        <v>1.1412680149078369E-2</v>
      </c>
      <c r="Q407">
        <v>0.3191199004650116</v>
      </c>
    </row>
    <row r="408" spans="1:17">
      <c r="A408" s="13">
        <v>43382</v>
      </c>
      <c r="B408">
        <v>1</v>
      </c>
      <c r="C408">
        <v>150</v>
      </c>
      <c r="D408">
        <v>6.36</v>
      </c>
      <c r="E408">
        <v>20.7</v>
      </c>
      <c r="F408">
        <v>10.050000000000001</v>
      </c>
      <c r="G408">
        <v>34.6</v>
      </c>
      <c r="H408">
        <v>12.78</v>
      </c>
      <c r="I408">
        <v>0.94830000000000003</v>
      </c>
      <c r="J408">
        <v>2.1520000000000001</v>
      </c>
      <c r="K408">
        <v>0.79185199737548828</v>
      </c>
      <c r="L408">
        <v>0.12870750427246094</v>
      </c>
      <c r="M408">
        <v>0.4030592143535614</v>
      </c>
      <c r="N408">
        <v>0.53393650054931641</v>
      </c>
      <c r="O408">
        <v>9.5343732833862305</v>
      </c>
      <c r="P408">
        <v>2.3580150678753853E-2</v>
      </c>
      <c r="Q408">
        <v>0.41483420133590698</v>
      </c>
    </row>
    <row r="409" spans="1:17">
      <c r="A409" s="13">
        <v>43382</v>
      </c>
      <c r="B409">
        <v>2</v>
      </c>
      <c r="C409">
        <v>50</v>
      </c>
      <c r="D409">
        <v>6.35</v>
      </c>
      <c r="E409">
        <v>20.7</v>
      </c>
      <c r="F409">
        <v>9.66</v>
      </c>
      <c r="G409">
        <v>30</v>
      </c>
      <c r="H409">
        <v>13.7</v>
      </c>
      <c r="I409">
        <v>0.9123</v>
      </c>
      <c r="J409">
        <v>2.0910000000000002</v>
      </c>
      <c r="K409">
        <v>1.3557219505310059</v>
      </c>
      <c r="L409">
        <v>0.12338919830322266</v>
      </c>
      <c r="M409">
        <v>1.2020750045776367</v>
      </c>
      <c r="N409">
        <v>0.74804657697677612</v>
      </c>
      <c r="O409">
        <v>2.1376090049743652</v>
      </c>
      <c r="P409">
        <v>1.2866130098700523E-2</v>
      </c>
      <c r="Q409">
        <v>0.45600178837776184</v>
      </c>
    </row>
    <row r="410" spans="1:17">
      <c r="A410" s="13">
        <v>43382</v>
      </c>
      <c r="B410">
        <v>2</v>
      </c>
      <c r="C410">
        <v>100</v>
      </c>
      <c r="D410">
        <v>6.31</v>
      </c>
      <c r="E410">
        <v>20.6</v>
      </c>
      <c r="F410">
        <v>9.76</v>
      </c>
      <c r="G410">
        <v>25.8</v>
      </c>
      <c r="H410">
        <v>13.07</v>
      </c>
      <c r="I410">
        <v>0.91300000000000003</v>
      </c>
      <c r="J410">
        <v>2.4750000000000001</v>
      </c>
      <c r="K410">
        <v>0.83163547515869141</v>
      </c>
      <c r="L410">
        <v>0.12735739898681642</v>
      </c>
      <c r="M410">
        <v>0.44693329930305481</v>
      </c>
      <c r="N410">
        <v>0.54245638847351074</v>
      </c>
      <c r="O410">
        <v>9.77105712890625</v>
      </c>
      <c r="P410">
        <v>1.7449410632252693E-2</v>
      </c>
      <c r="Q410">
        <v>0.40072658658027649</v>
      </c>
    </row>
    <row r="411" spans="1:17">
      <c r="A411" s="13">
        <v>43382</v>
      </c>
      <c r="B411">
        <v>2</v>
      </c>
      <c r="C411">
        <v>125</v>
      </c>
      <c r="D411">
        <v>6.38</v>
      </c>
      <c r="E411">
        <v>20.6</v>
      </c>
      <c r="F411">
        <v>9.82</v>
      </c>
      <c r="G411">
        <v>34</v>
      </c>
      <c r="H411">
        <v>13.71</v>
      </c>
      <c r="I411">
        <v>0.94640000000000002</v>
      </c>
      <c r="J411">
        <v>1.9940000000000002</v>
      </c>
      <c r="K411">
        <v>1.3447779417037964</v>
      </c>
      <c r="L411">
        <v>0.11562870025634765</v>
      </c>
      <c r="M411">
        <v>1.2049319744110107</v>
      </c>
      <c r="N411">
        <v>0.76660221815109253</v>
      </c>
      <c r="O411">
        <v>1.702983021736145</v>
      </c>
      <c r="P411">
        <v>1.5117489732801914E-2</v>
      </c>
      <c r="Q411">
        <v>0.39759001135826111</v>
      </c>
    </row>
    <row r="412" spans="1:17">
      <c r="A412" s="13">
        <v>43382</v>
      </c>
      <c r="B412">
        <v>2</v>
      </c>
      <c r="C412">
        <v>150</v>
      </c>
      <c r="D412">
        <v>6.34</v>
      </c>
      <c r="E412">
        <v>20.7</v>
      </c>
      <c r="F412">
        <v>9.57</v>
      </c>
      <c r="G412">
        <v>26.3</v>
      </c>
      <c r="H412">
        <v>13.59</v>
      </c>
      <c r="I412">
        <v>0.9466</v>
      </c>
      <c r="J412">
        <v>2.1739999999999999</v>
      </c>
      <c r="K412">
        <v>1.3499410152435303</v>
      </c>
      <c r="L412">
        <v>0.13216050720214845</v>
      </c>
      <c r="M412">
        <v>1.0862360000610352</v>
      </c>
      <c r="N412">
        <v>0.74289518594741821</v>
      </c>
      <c r="O412">
        <v>2.0985369682312012</v>
      </c>
      <c r="P412">
        <v>2.7682999148964882E-2</v>
      </c>
      <c r="Q412">
        <v>0.43293339014053345</v>
      </c>
    </row>
    <row r="413" spans="1:17">
      <c r="A413" s="13">
        <v>43382</v>
      </c>
      <c r="B413">
        <v>3</v>
      </c>
      <c r="C413">
        <v>50</v>
      </c>
      <c r="D413">
        <v>6.18</v>
      </c>
      <c r="E413">
        <v>20.9</v>
      </c>
      <c r="F413">
        <v>8.4</v>
      </c>
      <c r="G413">
        <v>33.5</v>
      </c>
      <c r="H413">
        <v>17.5</v>
      </c>
      <c r="I413">
        <v>1.575</v>
      </c>
      <c r="J413">
        <v>2.1970000000000001</v>
      </c>
      <c r="K413">
        <v>0.80952256917953491</v>
      </c>
      <c r="L413">
        <v>0.12954554748535158</v>
      </c>
      <c r="M413">
        <v>0.60152775049209595</v>
      </c>
      <c r="N413">
        <v>0.53780317306518555</v>
      </c>
      <c r="O413">
        <v>10.200496673583984</v>
      </c>
      <c r="P413">
        <v>1.7751991748809814E-2</v>
      </c>
      <c r="Q413">
        <v>0.43496522307395935</v>
      </c>
    </row>
    <row r="414" spans="1:17">
      <c r="A414" s="13">
        <v>43382</v>
      </c>
      <c r="B414">
        <v>3</v>
      </c>
      <c r="C414">
        <v>100</v>
      </c>
      <c r="D414">
        <v>6.16</v>
      </c>
      <c r="E414">
        <v>20.9</v>
      </c>
      <c r="F414">
        <v>8.35</v>
      </c>
      <c r="G414">
        <v>34.6</v>
      </c>
      <c r="H414">
        <v>14.23</v>
      </c>
      <c r="I414">
        <v>1.1140000000000001</v>
      </c>
      <c r="J414">
        <v>2.0270000000000001</v>
      </c>
      <c r="K414">
        <v>1.348960280418396</v>
      </c>
      <c r="L414">
        <v>0.11502617645263671</v>
      </c>
      <c r="M414">
        <v>1.2740434408187866</v>
      </c>
      <c r="N414">
        <v>0.78949743509292603</v>
      </c>
      <c r="O414">
        <v>1.7256108522415161</v>
      </c>
      <c r="P414">
        <v>1.7748182639479637E-2</v>
      </c>
      <c r="Q414">
        <v>0.28238996863365173</v>
      </c>
    </row>
    <row r="415" spans="1:17">
      <c r="A415" s="13">
        <v>43382</v>
      </c>
      <c r="B415">
        <v>3</v>
      </c>
      <c r="C415">
        <v>125</v>
      </c>
      <c r="D415">
        <v>6.17</v>
      </c>
      <c r="E415">
        <v>20.9</v>
      </c>
      <c r="F415">
        <v>8.4</v>
      </c>
      <c r="G415">
        <v>35.200000000000003</v>
      </c>
      <c r="H415">
        <v>14.25</v>
      </c>
      <c r="I415">
        <v>1.0669999999999999</v>
      </c>
      <c r="J415">
        <v>1.518</v>
      </c>
      <c r="K415">
        <v>1.3886003494262695</v>
      </c>
      <c r="L415">
        <v>0.12886082458496093</v>
      </c>
      <c r="M415">
        <v>1.2982850074768066</v>
      </c>
      <c r="N415">
        <v>0.80365705490112305</v>
      </c>
      <c r="O415">
        <v>1.8661874532699585</v>
      </c>
      <c r="P415">
        <v>1.2330874800682068E-2</v>
      </c>
      <c r="Q415">
        <v>0.40627121925354004</v>
      </c>
    </row>
    <row r="416" spans="1:17">
      <c r="A416" s="13">
        <v>43382</v>
      </c>
      <c r="B416">
        <v>3</v>
      </c>
      <c r="C416">
        <v>150</v>
      </c>
      <c r="D416">
        <v>6.23</v>
      </c>
      <c r="E416">
        <v>20.7</v>
      </c>
      <c r="F416">
        <v>9.15</v>
      </c>
      <c r="G416">
        <v>32.6</v>
      </c>
      <c r="H416">
        <v>13.3</v>
      </c>
      <c r="I416">
        <v>1.379</v>
      </c>
      <c r="J416">
        <v>2.4329999999999998</v>
      </c>
      <c r="K416">
        <v>1.3275662660598755</v>
      </c>
      <c r="L416">
        <v>0.13384307861328126</v>
      </c>
      <c r="M416">
        <v>1.1560792922973633</v>
      </c>
      <c r="N416">
        <v>0.74709558486938477</v>
      </c>
      <c r="O416">
        <v>2.2943179607391357</v>
      </c>
      <c r="P416">
        <v>1.9113369286060333E-2</v>
      </c>
      <c r="Q416">
        <v>0.41129228472709656</v>
      </c>
    </row>
    <row r="417" spans="1:17">
      <c r="A417" s="13">
        <v>43382</v>
      </c>
      <c r="B417" t="s">
        <v>71</v>
      </c>
      <c r="C417" t="e">
        <v>#N/A</v>
      </c>
      <c r="D417">
        <v>6.29</v>
      </c>
      <c r="E417">
        <v>20.6</v>
      </c>
      <c r="F417">
        <v>9.41</v>
      </c>
      <c r="G417">
        <v>37.6</v>
      </c>
      <c r="H417">
        <v>13.49</v>
      </c>
      <c r="I417">
        <v>1.1930000000000001</v>
      </c>
      <c r="K417">
        <v>0.88209861516952515</v>
      </c>
      <c r="L417">
        <v>0.12931695556640624</v>
      </c>
      <c r="M417">
        <v>0.85897707939147949</v>
      </c>
      <c r="N417">
        <v>0.56834524869918823</v>
      </c>
      <c r="O417">
        <v>11.060128211975098</v>
      </c>
      <c r="P417">
        <v>1.9698400050401688E-2</v>
      </c>
      <c r="Q417">
        <v>0.39943280816078186</v>
      </c>
    </row>
    <row r="418" spans="1:17">
      <c r="A418" s="13">
        <v>43396</v>
      </c>
      <c r="B418">
        <v>1</v>
      </c>
      <c r="C418">
        <v>50</v>
      </c>
      <c r="D418">
        <v>5.6</v>
      </c>
      <c r="E418">
        <v>21.3</v>
      </c>
      <c r="F418">
        <v>9.93</v>
      </c>
      <c r="G418">
        <v>45</v>
      </c>
      <c r="H418">
        <v>16.14</v>
      </c>
      <c r="I418">
        <v>1.1439999999999999</v>
      </c>
      <c r="J418">
        <v>5.5149999999999997</v>
      </c>
      <c r="K418">
        <v>1.1702620983123779</v>
      </c>
      <c r="L418">
        <v>0.16903677368164063</v>
      </c>
      <c r="M418">
        <v>0.63016271591186523</v>
      </c>
      <c r="N418">
        <v>0.73660355806350708</v>
      </c>
      <c r="O418">
        <v>4.1335310935974121</v>
      </c>
      <c r="P418">
        <v>4.1838828474283218E-2</v>
      </c>
      <c r="Q418">
        <v>0.34431958198547363</v>
      </c>
    </row>
    <row r="419" spans="1:17">
      <c r="A419" s="13">
        <v>43396</v>
      </c>
      <c r="B419">
        <v>1</v>
      </c>
      <c r="C419">
        <v>100</v>
      </c>
      <c r="D419">
        <v>5.38</v>
      </c>
      <c r="E419">
        <v>21.3</v>
      </c>
      <c r="F419">
        <v>9.9600000000000009</v>
      </c>
      <c r="G419">
        <v>50</v>
      </c>
      <c r="H419">
        <v>13.29</v>
      </c>
      <c r="I419">
        <v>0.99309999999999998</v>
      </c>
      <c r="J419">
        <v>2.8530000000000002</v>
      </c>
      <c r="K419">
        <v>1.475054144859314</v>
      </c>
      <c r="L419">
        <v>0.167749267578125</v>
      </c>
      <c r="M419">
        <v>1.1131576299667358</v>
      </c>
      <c r="N419">
        <v>0.84985131025314331</v>
      </c>
      <c r="O419">
        <v>1.8598989248275757</v>
      </c>
      <c r="P419">
        <v>2.6397980749607086E-2</v>
      </c>
      <c r="Q419">
        <v>0.34885048866271973</v>
      </c>
    </row>
    <row r="420" spans="1:17">
      <c r="A420" s="13">
        <v>43396</v>
      </c>
      <c r="B420">
        <v>1</v>
      </c>
      <c r="C420">
        <v>125</v>
      </c>
      <c r="D420">
        <v>5.92</v>
      </c>
      <c r="E420">
        <v>21.3</v>
      </c>
      <c r="F420">
        <v>9.99</v>
      </c>
      <c r="G420">
        <v>43</v>
      </c>
      <c r="H420">
        <v>13.25</v>
      </c>
      <c r="I420">
        <v>1.0149999999999999</v>
      </c>
      <c r="J420">
        <v>2.2599999999999998</v>
      </c>
      <c r="K420">
        <v>1.4659825563430786</v>
      </c>
      <c r="L420">
        <v>0.16266822814941406</v>
      </c>
      <c r="M420">
        <v>1.1421331167221069</v>
      </c>
      <c r="N420">
        <v>0.86636596918106079</v>
      </c>
      <c r="O420">
        <v>1.6961725950241089</v>
      </c>
      <c r="P420">
        <v>8.0755697563290596E-3</v>
      </c>
      <c r="Q420">
        <v>0.33044049143791199</v>
      </c>
    </row>
    <row r="421" spans="1:17">
      <c r="A421" s="13">
        <v>43396</v>
      </c>
      <c r="B421">
        <v>1</v>
      </c>
      <c r="C421">
        <v>150</v>
      </c>
      <c r="D421">
        <v>5.82</v>
      </c>
      <c r="E421">
        <v>21.3</v>
      </c>
      <c r="F421">
        <v>9.69</v>
      </c>
      <c r="G421">
        <v>52</v>
      </c>
      <c r="H421">
        <v>13.85</v>
      </c>
      <c r="I421">
        <v>1.04</v>
      </c>
      <c r="K421">
        <v>1.3714669942855835</v>
      </c>
      <c r="L421">
        <v>0.15881642150878905</v>
      </c>
      <c r="M421">
        <v>1.1507383584976196</v>
      </c>
      <c r="N421">
        <v>0.85639762878417969</v>
      </c>
      <c r="O421">
        <v>1.5885157585144043</v>
      </c>
      <c r="P421">
        <v>2.7276573702692986E-2</v>
      </c>
      <c r="Q421">
        <v>0.41288956999778748</v>
      </c>
    </row>
    <row r="422" spans="1:17">
      <c r="A422" s="13">
        <v>43396</v>
      </c>
      <c r="B422">
        <v>2</v>
      </c>
      <c r="C422">
        <v>50</v>
      </c>
      <c r="D422">
        <v>6.46</v>
      </c>
      <c r="E422">
        <v>21.5</v>
      </c>
      <c r="F422">
        <v>9.33</v>
      </c>
      <c r="G422">
        <v>52</v>
      </c>
      <c r="H422">
        <v>13.51</v>
      </c>
      <c r="I422">
        <v>1.03</v>
      </c>
      <c r="J422">
        <v>1.8859999999999999</v>
      </c>
      <c r="K422">
        <v>1.1652634143829346</v>
      </c>
      <c r="L422">
        <v>0.17358717346191407</v>
      </c>
      <c r="M422">
        <v>0.69788438081741333</v>
      </c>
      <c r="N422">
        <v>0.65936583280563354</v>
      </c>
      <c r="O422">
        <v>5.0143380165100098</v>
      </c>
      <c r="P422">
        <v>4.5168220996856689E-2</v>
      </c>
      <c r="Q422">
        <v>0.33311781287193298</v>
      </c>
    </row>
    <row r="423" spans="1:17">
      <c r="A423" s="13">
        <v>43396</v>
      </c>
      <c r="B423">
        <v>2</v>
      </c>
      <c r="C423">
        <v>100</v>
      </c>
      <c r="D423">
        <v>5.69</v>
      </c>
      <c r="E423">
        <v>21.4</v>
      </c>
      <c r="F423">
        <v>9.6300000000000008</v>
      </c>
      <c r="G423">
        <v>40.520000000000003</v>
      </c>
      <c r="H423">
        <v>13.03</v>
      </c>
      <c r="I423">
        <v>0.93569999999999998</v>
      </c>
      <c r="J423">
        <v>2.3660000000000001</v>
      </c>
      <c r="K423">
        <v>1.4863991737365723</v>
      </c>
      <c r="L423">
        <v>0.18295039367675781</v>
      </c>
      <c r="M423">
        <v>1.1653014421463013</v>
      </c>
      <c r="N423">
        <v>0.84157609939575195</v>
      </c>
      <c r="O423">
        <v>2.3536837100982666</v>
      </c>
      <c r="P423">
        <v>2.5961792096495628E-2</v>
      </c>
      <c r="Q423">
        <v>0.43122014403343201</v>
      </c>
    </row>
    <row r="424" spans="1:17">
      <c r="A424" s="13">
        <v>43396</v>
      </c>
      <c r="B424">
        <v>2</v>
      </c>
      <c r="C424">
        <v>125</v>
      </c>
      <c r="D424">
        <v>5.74</v>
      </c>
      <c r="E424">
        <v>21.4</v>
      </c>
      <c r="F424">
        <v>9.76</v>
      </c>
      <c r="G424">
        <v>42.01</v>
      </c>
      <c r="H424">
        <v>12.94</v>
      </c>
      <c r="I424">
        <v>1.1220000000000001</v>
      </c>
      <c r="J424">
        <v>2.1829999999999998</v>
      </c>
      <c r="K424">
        <v>1.4097871780395508</v>
      </c>
      <c r="L424">
        <v>0.16005351257324218</v>
      </c>
      <c r="M424">
        <v>1.1384490728378296</v>
      </c>
      <c r="N424">
        <v>0.85294580459594727</v>
      </c>
      <c r="O424">
        <v>1.9211163520812988</v>
      </c>
      <c r="P424">
        <v>1.1958395130932331E-2</v>
      </c>
      <c r="Q424">
        <v>0.35334357619285583</v>
      </c>
    </row>
    <row r="425" spans="1:17">
      <c r="A425" s="13">
        <v>43396</v>
      </c>
      <c r="B425">
        <v>2</v>
      </c>
      <c r="C425">
        <v>150</v>
      </c>
      <c r="D425">
        <v>6.45</v>
      </c>
      <c r="E425">
        <v>21.3</v>
      </c>
      <c r="F425">
        <v>9.69</v>
      </c>
      <c r="G425">
        <v>38.9</v>
      </c>
      <c r="H425">
        <v>16.260000000000002</v>
      </c>
      <c r="I425">
        <v>1.0620000000000001</v>
      </c>
      <c r="J425">
        <v>-0.21299999999999999</v>
      </c>
      <c r="K425">
        <v>1.4394159317016602</v>
      </c>
      <c r="L425">
        <v>0.15832734680175781</v>
      </c>
      <c r="M425">
        <v>1.1693042516708374</v>
      </c>
      <c r="N425">
        <v>0.85344403982162476</v>
      </c>
      <c r="O425">
        <v>4.7985138893127441</v>
      </c>
      <c r="P425">
        <v>2.2221727296710014E-2</v>
      </c>
      <c r="Q425">
        <v>0.68683195114135742</v>
      </c>
    </row>
    <row r="426" spans="1:17">
      <c r="A426" s="13">
        <v>43396</v>
      </c>
      <c r="B426">
        <v>3</v>
      </c>
      <c r="C426">
        <v>50</v>
      </c>
      <c r="D426">
        <v>5.52</v>
      </c>
      <c r="E426">
        <v>21.3</v>
      </c>
      <c r="F426">
        <v>9.2100000000000009</v>
      </c>
      <c r="G426">
        <v>41</v>
      </c>
      <c r="H426">
        <v>13.42</v>
      </c>
      <c r="I426">
        <v>0.91239999999999999</v>
      </c>
      <c r="J426">
        <v>3.415</v>
      </c>
      <c r="K426">
        <v>1.2066296339035034</v>
      </c>
      <c r="L426">
        <v>0.17110687255859375</v>
      </c>
      <c r="M426">
        <v>0.59721368551254272</v>
      </c>
      <c r="N426">
        <v>0.77545976638793945</v>
      </c>
      <c r="O426">
        <v>3.6327998638153076</v>
      </c>
      <c r="P426">
        <v>3.3270668238401413E-2</v>
      </c>
      <c r="Q426">
        <v>0.47370979189872742</v>
      </c>
    </row>
    <row r="427" spans="1:17">
      <c r="A427" s="13">
        <v>43396</v>
      </c>
      <c r="B427">
        <v>3</v>
      </c>
      <c r="C427">
        <v>100</v>
      </c>
      <c r="D427">
        <v>5.52</v>
      </c>
      <c r="E427">
        <v>21.3</v>
      </c>
      <c r="F427">
        <v>9.3800000000000008</v>
      </c>
      <c r="G427">
        <v>43</v>
      </c>
      <c r="H427">
        <v>13.2</v>
      </c>
      <c r="I427">
        <v>0.99309999999999998</v>
      </c>
      <c r="J427">
        <v>2.3919999999999999</v>
      </c>
      <c r="K427">
        <v>1.4505863189697266</v>
      </c>
      <c r="L427">
        <v>0.16688485717773438</v>
      </c>
      <c r="M427">
        <v>1.2204278707504272</v>
      </c>
      <c r="N427">
        <v>0.84320712089538574</v>
      </c>
      <c r="O427">
        <v>2.2176430225372314</v>
      </c>
      <c r="P427">
        <v>1.4146522618830204E-2</v>
      </c>
      <c r="Q427">
        <v>0.42669430375099182</v>
      </c>
    </row>
    <row r="428" spans="1:17">
      <c r="A428" s="13">
        <v>43396</v>
      </c>
      <c r="B428">
        <v>3</v>
      </c>
      <c r="C428">
        <v>125</v>
      </c>
      <c r="D428">
        <v>5.5</v>
      </c>
      <c r="E428">
        <v>21.3</v>
      </c>
      <c r="F428">
        <v>9.3800000000000008</v>
      </c>
      <c r="G428">
        <v>43</v>
      </c>
      <c r="H428">
        <v>12.99</v>
      </c>
      <c r="I428">
        <v>0.88519999999999999</v>
      </c>
      <c r="J428">
        <v>2.4420000000000002</v>
      </c>
      <c r="K428">
        <v>1.0142143964767456</v>
      </c>
      <c r="L428">
        <v>0.16814671325683594</v>
      </c>
      <c r="M428">
        <v>0.51275449991226196</v>
      </c>
      <c r="N428">
        <v>0.68160039186477661</v>
      </c>
      <c r="O428">
        <v>4.297698974609375</v>
      </c>
      <c r="P428">
        <v>3.1363260000944138E-2</v>
      </c>
      <c r="Q428">
        <v>0.30925536155700684</v>
      </c>
    </row>
    <row r="429" spans="1:17">
      <c r="A429" s="13">
        <v>43396</v>
      </c>
      <c r="B429">
        <v>3</v>
      </c>
      <c r="C429">
        <v>150</v>
      </c>
      <c r="D429">
        <v>5.65</v>
      </c>
      <c r="E429">
        <v>21.3</v>
      </c>
      <c r="F429">
        <v>9.64</v>
      </c>
      <c r="G429">
        <v>43</v>
      </c>
      <c r="H429">
        <v>12.97</v>
      </c>
      <c r="I429">
        <v>0.88470000000000004</v>
      </c>
      <c r="J429">
        <v>2.0339999999999998</v>
      </c>
      <c r="K429">
        <v>1.4183861017227173</v>
      </c>
      <c r="L429">
        <v>0.16679150390625</v>
      </c>
      <c r="M429">
        <v>1.1187089681625366</v>
      </c>
      <c r="N429">
        <v>0.83394622802734375</v>
      </c>
      <c r="O429">
        <v>2.0498402118682861</v>
      </c>
      <c r="P429">
        <v>3.253554180264473E-2</v>
      </c>
      <c r="Q429">
        <v>0.403463214635849</v>
      </c>
    </row>
    <row r="430" spans="1:17">
      <c r="A430" s="13">
        <v>43396</v>
      </c>
      <c r="B430" t="s">
        <v>71</v>
      </c>
      <c r="C430" t="e">
        <v>#N/A</v>
      </c>
      <c r="D430">
        <v>5.53</v>
      </c>
      <c r="E430">
        <v>21.3</v>
      </c>
      <c r="F430">
        <v>9.65</v>
      </c>
      <c r="G430">
        <v>44</v>
      </c>
      <c r="H430">
        <v>12.7</v>
      </c>
      <c r="I430">
        <v>0.86960000000000004</v>
      </c>
      <c r="J430">
        <v>3.899</v>
      </c>
      <c r="K430">
        <v>1.4788932800292969</v>
      </c>
      <c r="L430">
        <v>0.16521170043945313</v>
      </c>
      <c r="M430">
        <v>1.2152494192123413</v>
      </c>
      <c r="N430">
        <v>0.84861534833908081</v>
      </c>
      <c r="O430">
        <v>1.8378642797470093</v>
      </c>
      <c r="P430">
        <v>3.050616942346096E-2</v>
      </c>
      <c r="Q430">
        <v>0.35358354449272156</v>
      </c>
    </row>
    <row r="431" spans="1:17">
      <c r="A431" s="13">
        <v>43424</v>
      </c>
      <c r="B431">
        <v>1</v>
      </c>
      <c r="C431">
        <v>50</v>
      </c>
      <c r="D431">
        <v>6.88</v>
      </c>
      <c r="E431">
        <v>22.8</v>
      </c>
      <c r="F431">
        <v>8.6199999999999992</v>
      </c>
      <c r="G431">
        <v>3.59</v>
      </c>
      <c r="H431">
        <v>17.649999999999999</v>
      </c>
      <c r="I431">
        <v>1.206</v>
      </c>
      <c r="K431">
        <v>1.0795730352401733</v>
      </c>
      <c r="L431">
        <v>0.16798847961425781</v>
      </c>
      <c r="M431">
        <v>0.47401407361030579</v>
      </c>
      <c r="N431">
        <v>0.72105425596237183</v>
      </c>
      <c r="O431">
        <v>6.1677203178405762</v>
      </c>
      <c r="P431">
        <v>2.2742656990885735E-2</v>
      </c>
      <c r="Q431">
        <v>0.49501034617424011</v>
      </c>
    </row>
    <row r="432" spans="1:17">
      <c r="A432" s="13">
        <v>43424</v>
      </c>
      <c r="B432">
        <v>1</v>
      </c>
      <c r="C432">
        <v>100</v>
      </c>
      <c r="D432">
        <v>6.67</v>
      </c>
      <c r="E432">
        <v>22.8</v>
      </c>
      <c r="F432">
        <v>8.92</v>
      </c>
      <c r="G432">
        <v>4.57</v>
      </c>
      <c r="H432">
        <v>13.21</v>
      </c>
      <c r="I432">
        <v>0.98629999999999995</v>
      </c>
      <c r="K432">
        <v>1.3922023773193359</v>
      </c>
      <c r="L432">
        <v>0.16986734008789062</v>
      </c>
      <c r="M432">
        <v>1.147223949432373</v>
      </c>
      <c r="N432">
        <v>0.87326359748840332</v>
      </c>
      <c r="O432">
        <v>1.8777285814285278</v>
      </c>
      <c r="P432">
        <v>2.5936299934983253E-2</v>
      </c>
      <c r="Q432">
        <v>0.4305395781993866</v>
      </c>
    </row>
    <row r="433" spans="1:17">
      <c r="A433" s="13">
        <v>43424</v>
      </c>
      <c r="B433">
        <v>1</v>
      </c>
      <c r="C433">
        <v>125</v>
      </c>
      <c r="D433">
        <v>6.51</v>
      </c>
      <c r="E433">
        <v>22.7</v>
      </c>
      <c r="F433">
        <v>9.1300000000000008</v>
      </c>
      <c r="G433">
        <v>4.88</v>
      </c>
      <c r="H433">
        <v>14.28</v>
      </c>
      <c r="I433">
        <v>1.026</v>
      </c>
      <c r="K433">
        <v>1.4389928579330444</v>
      </c>
      <c r="L433">
        <v>0.16610572814941407</v>
      </c>
      <c r="M433">
        <v>1.2195156812667847</v>
      </c>
      <c r="N433">
        <v>0.8796878457069397</v>
      </c>
      <c r="O433">
        <v>1.7305587530136108</v>
      </c>
      <c r="P433">
        <v>1.6435304656624794E-2</v>
      </c>
      <c r="Q433">
        <v>0.39025059342384338</v>
      </c>
    </row>
    <row r="434" spans="1:17">
      <c r="A434" s="13">
        <v>43424</v>
      </c>
      <c r="B434">
        <v>1</v>
      </c>
      <c r="C434">
        <v>150</v>
      </c>
      <c r="D434">
        <v>6.41</v>
      </c>
      <c r="E434">
        <v>22.8</v>
      </c>
      <c r="F434">
        <v>9.0500000000000007</v>
      </c>
      <c r="G434">
        <v>4.8</v>
      </c>
      <c r="H434">
        <v>13.26</v>
      </c>
      <c r="I434">
        <v>0.9708</v>
      </c>
      <c r="K434">
        <v>1.4516807794570923</v>
      </c>
      <c r="L434">
        <v>0.16398950195312501</v>
      </c>
      <c r="M434">
        <v>1.1655091047286987</v>
      </c>
      <c r="N434">
        <v>0.88505297899246216</v>
      </c>
      <c r="O434">
        <v>1.5828913450241089</v>
      </c>
      <c r="P434">
        <v>3.90193872153759E-2</v>
      </c>
      <c r="Q434">
        <v>0.3401411771774292</v>
      </c>
    </row>
    <row r="435" spans="1:17">
      <c r="A435" s="13">
        <v>43424</v>
      </c>
      <c r="B435">
        <v>2</v>
      </c>
      <c r="C435">
        <v>50</v>
      </c>
      <c r="D435">
        <v>6.31</v>
      </c>
      <c r="E435">
        <v>22.8</v>
      </c>
      <c r="F435">
        <v>8.4499999999999993</v>
      </c>
      <c r="G435">
        <v>4.37</v>
      </c>
      <c r="H435">
        <v>13.54</v>
      </c>
      <c r="I435">
        <v>0.96189999999999998</v>
      </c>
      <c r="J435">
        <v>1.61</v>
      </c>
      <c r="K435">
        <v>1.4890581369400024</v>
      </c>
      <c r="L435">
        <v>0.15933044433593749</v>
      </c>
      <c r="M435">
        <v>1.2575596570968628</v>
      </c>
      <c r="N435">
        <v>0.88103216886520386</v>
      </c>
      <c r="O435">
        <v>1.5236393213272095</v>
      </c>
      <c r="P435">
        <v>4.0876910090446472E-2</v>
      </c>
      <c r="Q435">
        <v>0.4535689651966095</v>
      </c>
    </row>
    <row r="436" spans="1:17">
      <c r="A436" s="13">
        <v>43424</v>
      </c>
      <c r="B436">
        <v>2</v>
      </c>
      <c r="C436">
        <v>100</v>
      </c>
      <c r="D436">
        <v>6.21</v>
      </c>
      <c r="E436">
        <v>22.8</v>
      </c>
      <c r="F436">
        <v>8.84</v>
      </c>
      <c r="G436">
        <v>4.66</v>
      </c>
      <c r="H436">
        <v>12.76</v>
      </c>
      <c r="I436">
        <v>0.88749999999999996</v>
      </c>
      <c r="J436">
        <v>1.5229999999999999</v>
      </c>
      <c r="K436">
        <v>1.4963665008544922</v>
      </c>
      <c r="L436">
        <v>0.15897412109375</v>
      </c>
      <c r="M436">
        <v>1.2457460165023804</v>
      </c>
      <c r="N436">
        <v>0.88308882713317871</v>
      </c>
      <c r="O436">
        <v>1.5823812484741211</v>
      </c>
      <c r="P436">
        <v>4.3103624135255814E-2</v>
      </c>
      <c r="Q436">
        <v>0.40479183197021484</v>
      </c>
    </row>
    <row r="437" spans="1:17">
      <c r="A437" s="13">
        <v>43424</v>
      </c>
      <c r="B437">
        <v>2</v>
      </c>
      <c r="C437">
        <v>125</v>
      </c>
      <c r="D437">
        <v>6.24</v>
      </c>
      <c r="E437">
        <v>22.5</v>
      </c>
      <c r="F437">
        <v>9.07</v>
      </c>
      <c r="G437">
        <v>4.32</v>
      </c>
      <c r="H437">
        <v>12.99</v>
      </c>
      <c r="I437">
        <v>0.97</v>
      </c>
      <c r="J437">
        <v>1.5569999999999999</v>
      </c>
      <c r="K437">
        <v>1.353020191192627</v>
      </c>
      <c r="L437">
        <v>0.15930497741699218</v>
      </c>
      <c r="M437">
        <v>1.1824735403060913</v>
      </c>
      <c r="N437">
        <v>0.86735820770263672</v>
      </c>
      <c r="O437">
        <v>1.4768133163452148</v>
      </c>
      <c r="P437">
        <v>3.5082947462797165E-2</v>
      </c>
      <c r="Q437">
        <v>0.37135395407676697</v>
      </c>
    </row>
    <row r="438" spans="1:17">
      <c r="A438" s="13">
        <v>43424</v>
      </c>
      <c r="B438">
        <v>2</v>
      </c>
      <c r="C438">
        <v>150</v>
      </c>
      <c r="D438">
        <v>6.24</v>
      </c>
      <c r="E438">
        <v>22.7</v>
      </c>
      <c r="F438">
        <v>9.1199999999999992</v>
      </c>
      <c r="G438">
        <v>4.3899999999999997</v>
      </c>
      <c r="H438">
        <v>12.84</v>
      </c>
      <c r="I438">
        <v>0.88129999999999997</v>
      </c>
      <c r="J438">
        <v>18.103000000000002</v>
      </c>
      <c r="K438">
        <v>1.0052453279495239</v>
      </c>
      <c r="L438">
        <v>0.17356639099121093</v>
      </c>
      <c r="M438">
        <v>0.46017482876777649</v>
      </c>
      <c r="N438">
        <v>0.68141883611679077</v>
      </c>
      <c r="O438">
        <v>9.8155355453491211</v>
      </c>
      <c r="P438">
        <v>4.7823324799537659E-2</v>
      </c>
      <c r="Q438">
        <v>0.41972479224205017</v>
      </c>
    </row>
    <row r="439" spans="1:17">
      <c r="A439" s="13">
        <v>43424</v>
      </c>
      <c r="B439">
        <v>3</v>
      </c>
      <c r="C439">
        <v>50</v>
      </c>
      <c r="D439">
        <v>6.27</v>
      </c>
      <c r="E439">
        <v>22.8</v>
      </c>
      <c r="F439">
        <v>8.57</v>
      </c>
      <c r="G439">
        <v>4.42</v>
      </c>
      <c r="H439">
        <v>17.05</v>
      </c>
      <c r="I439">
        <v>1.052</v>
      </c>
      <c r="J439">
        <v>5.2290000000000001</v>
      </c>
      <c r="K439">
        <v>1.3873955011367798</v>
      </c>
      <c r="L439">
        <v>0.1702669677734375</v>
      </c>
      <c r="M439">
        <v>1.218481183052063</v>
      </c>
      <c r="N439">
        <v>0.865314781665802</v>
      </c>
      <c r="O439">
        <v>2.0349676609039307</v>
      </c>
      <c r="P439">
        <v>2.8488090261816978E-2</v>
      </c>
      <c r="Q439">
        <v>0.3692176342010498</v>
      </c>
    </row>
    <row r="440" spans="1:17">
      <c r="A440" s="13">
        <v>43424</v>
      </c>
      <c r="B440">
        <v>3</v>
      </c>
      <c r="C440">
        <v>100</v>
      </c>
      <c r="D440">
        <v>6.21</v>
      </c>
      <c r="E440">
        <v>22.8</v>
      </c>
      <c r="F440">
        <v>9.15</v>
      </c>
      <c r="G440">
        <v>4.21</v>
      </c>
      <c r="H440">
        <v>13.44</v>
      </c>
      <c r="I440">
        <v>0.91149999999999998</v>
      </c>
      <c r="K440">
        <v>1.4325653314590454</v>
      </c>
      <c r="L440">
        <v>0.19231813049316407</v>
      </c>
      <c r="M440">
        <v>1.2668899297714233</v>
      </c>
      <c r="N440">
        <v>0.8759465217590332</v>
      </c>
      <c r="O440">
        <v>1.7448514699935913</v>
      </c>
      <c r="P440">
        <v>2.4572992697358131E-2</v>
      </c>
      <c r="Q440">
        <v>0.41220590472221375</v>
      </c>
    </row>
    <row r="441" spans="1:17">
      <c r="A441" s="13">
        <v>43424</v>
      </c>
      <c r="B441">
        <v>3</v>
      </c>
      <c r="C441">
        <v>125</v>
      </c>
      <c r="D441">
        <v>6.22</v>
      </c>
      <c r="E441">
        <v>22.8</v>
      </c>
      <c r="F441">
        <v>9.33</v>
      </c>
      <c r="G441">
        <v>4.84</v>
      </c>
      <c r="H441">
        <v>13.42</v>
      </c>
      <c r="I441">
        <v>0.99239999999999995</v>
      </c>
      <c r="K441">
        <v>1.4489046335220337</v>
      </c>
      <c r="L441">
        <v>0.16049481201171875</v>
      </c>
      <c r="M441">
        <v>1.2196155786514282</v>
      </c>
      <c r="N441">
        <v>0.88192129135131836</v>
      </c>
      <c r="O441">
        <v>1.6151589155197144</v>
      </c>
      <c r="P441">
        <v>2.1816739812493324E-2</v>
      </c>
      <c r="Q441">
        <v>0.40157762169837952</v>
      </c>
    </row>
    <row r="442" spans="1:17">
      <c r="A442" s="13">
        <v>43424</v>
      </c>
      <c r="B442">
        <v>3</v>
      </c>
      <c r="C442">
        <v>150</v>
      </c>
      <c r="D442">
        <v>6.2</v>
      </c>
      <c r="E442">
        <v>22.7</v>
      </c>
      <c r="F442">
        <v>9.14</v>
      </c>
      <c r="G442">
        <v>4.93</v>
      </c>
      <c r="H442">
        <v>13.39</v>
      </c>
      <c r="I442">
        <v>0.90629999999999999</v>
      </c>
      <c r="K442">
        <v>1.4573345184326172</v>
      </c>
      <c r="L442">
        <v>0.16114018249511719</v>
      </c>
      <c r="M442">
        <v>1.1676253080368042</v>
      </c>
      <c r="N442">
        <v>0.87886339426040649</v>
      </c>
      <c r="O442">
        <v>1.5885704755783081</v>
      </c>
      <c r="P442">
        <v>3.0869334936141968E-2</v>
      </c>
      <c r="Q442">
        <v>0.44440022110939026</v>
      </c>
    </row>
    <row r="443" spans="1:17">
      <c r="A443" s="13">
        <v>43424</v>
      </c>
      <c r="B443" t="s">
        <v>71</v>
      </c>
      <c r="C443" t="e">
        <v>#N/A</v>
      </c>
      <c r="D443">
        <v>6.23</v>
      </c>
      <c r="E443">
        <v>22.7</v>
      </c>
      <c r="F443">
        <v>9.26</v>
      </c>
      <c r="G443">
        <v>4.8600000000000003</v>
      </c>
      <c r="H443">
        <v>12.63</v>
      </c>
      <c r="I443">
        <v>0.91169999999999995</v>
      </c>
      <c r="K443">
        <v>1.4482520818710327</v>
      </c>
      <c r="L443">
        <v>0.15334913635253905</v>
      </c>
      <c r="M443">
        <v>1.2368309497833252</v>
      </c>
      <c r="N443">
        <v>0.88756495714187622</v>
      </c>
      <c r="O443">
        <v>1.5938897132873535</v>
      </c>
      <c r="P443">
        <v>2.77287308126688E-2</v>
      </c>
      <c r="Q443">
        <v>0.47259083390235901</v>
      </c>
    </row>
    <row r="445" spans="1:17">
      <c r="C445" t="s">
        <v>92</v>
      </c>
      <c r="D445">
        <f>AVERAGE(D2:D443)</f>
        <v>6.8428304020100468</v>
      </c>
      <c r="E445">
        <f t="shared" ref="E445:Q445" si="0">AVERAGE(E2:E443)</f>
        <v>19.347803617571071</v>
      </c>
      <c r="F445">
        <f t="shared" si="0"/>
        <v>9.6727204030226765</v>
      </c>
      <c r="G445">
        <f t="shared" si="0"/>
        <v>27.666993865030683</v>
      </c>
      <c r="H445">
        <f t="shared" si="0"/>
        <v>13.742389021479715</v>
      </c>
      <c r="I445">
        <f>AVERAGE(I2:I443)</f>
        <v>0.96119116945107375</v>
      </c>
      <c r="J445">
        <f>AVERAGE(J2:J443)</f>
        <v>2.8609089498614946</v>
      </c>
      <c r="K445">
        <f t="shared" si="0"/>
        <v>1.1653505042882535</v>
      </c>
      <c r="L445">
        <f t="shared" si="0"/>
        <v>0.1115641686658102</v>
      </c>
      <c r="M445">
        <f t="shared" si="0"/>
        <v>0.77321339953781854</v>
      </c>
      <c r="N445">
        <f t="shared" si="0"/>
        <v>0.71675131286145033</v>
      </c>
      <c r="O445">
        <f t="shared" si="0"/>
        <v>4.0055390869960945</v>
      </c>
      <c r="P445">
        <f t="shared" si="0"/>
        <v>6.4534429920245842E-2</v>
      </c>
      <c r="Q445">
        <f t="shared" si="0"/>
        <v>0.41095997987409</v>
      </c>
    </row>
    <row r="446" spans="1:17">
      <c r="C446" t="s">
        <v>94</v>
      </c>
      <c r="D446">
        <f>STDEVPA(D2:D443)</f>
        <v>0.83571154920382729</v>
      </c>
      <c r="E446">
        <f t="shared" ref="E446:Q446" si="1">STDEVPA(E2:E443)</f>
        <v>1.7179743142374642</v>
      </c>
      <c r="F446">
        <f t="shared" si="1"/>
        <v>0.91490520900959227</v>
      </c>
      <c r="G446">
        <f t="shared" si="1"/>
        <v>18.655964428422458</v>
      </c>
      <c r="H446">
        <f t="shared" si="1"/>
        <v>2.3042780725803356</v>
      </c>
      <c r="I446">
        <f t="shared" si="1"/>
        <v>1.8899885373352237</v>
      </c>
      <c r="J446">
        <f t="shared" si="1"/>
        <v>3.4353045168132619</v>
      </c>
      <c r="K446">
        <f t="shared" si="1"/>
        <v>0.27016539867913925</v>
      </c>
      <c r="L446">
        <f t="shared" si="1"/>
        <v>5.6144288973747451E-2</v>
      </c>
      <c r="M446">
        <f t="shared" si="1"/>
        <v>0.42160208025892704</v>
      </c>
      <c r="N446">
        <f t="shared" si="1"/>
        <v>0.13310744761279775</v>
      </c>
      <c r="O446">
        <f t="shared" si="1"/>
        <v>5.0122614073673075</v>
      </c>
      <c r="P446">
        <f t="shared" si="1"/>
        <v>6.1976099251738088E-2</v>
      </c>
      <c r="Q446">
        <f t="shared" si="1"/>
        <v>0.13493341540136811</v>
      </c>
    </row>
    <row r="448" spans="1:17">
      <c r="D448">
        <f>COUNT(D2:D443)</f>
        <v>398</v>
      </c>
      <c r="E448">
        <f t="shared" ref="E448:Q448" si="2">COUNT(E2:E443)</f>
        <v>387</v>
      </c>
      <c r="F448">
        <f t="shared" si="2"/>
        <v>397</v>
      </c>
      <c r="G448">
        <f t="shared" si="2"/>
        <v>163</v>
      </c>
      <c r="H448">
        <f t="shared" si="2"/>
        <v>419</v>
      </c>
      <c r="I448">
        <f t="shared" si="2"/>
        <v>419</v>
      </c>
      <c r="J448">
        <f t="shared" si="2"/>
        <v>361</v>
      </c>
      <c r="K448">
        <f t="shared" si="2"/>
        <v>379</v>
      </c>
      <c r="L448">
        <f t="shared" si="2"/>
        <v>378</v>
      </c>
      <c r="M448">
        <f t="shared" si="2"/>
        <v>379</v>
      </c>
      <c r="N448">
        <f t="shared" si="2"/>
        <v>379</v>
      </c>
      <c r="O448">
        <f t="shared" si="2"/>
        <v>379</v>
      </c>
      <c r="P448">
        <f t="shared" si="2"/>
        <v>329</v>
      </c>
      <c r="Q448">
        <f t="shared" si="2"/>
        <v>379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22"/>
  <sheetViews>
    <sheetView zoomScale="90" zoomScaleNormal="90" workbookViewId="0">
      <selection activeCell="E18" sqref="E18"/>
    </sheetView>
  </sheetViews>
  <sheetFormatPr baseColWidth="10" defaultColWidth="11.42578125" defaultRowHeight="15"/>
  <sheetData>
    <row r="1" spans="1:16" s="2" customFormat="1">
      <c r="A1" s="2" t="s">
        <v>235</v>
      </c>
    </row>
    <row r="2" spans="1:16">
      <c r="B2" t="s">
        <v>236</v>
      </c>
      <c r="C2" t="s">
        <v>237</v>
      </c>
      <c r="D2" t="s">
        <v>238</v>
      </c>
      <c r="E2" t="s">
        <v>239</v>
      </c>
    </row>
    <row r="3" spans="1:16">
      <c r="A3" t="s">
        <v>240</v>
      </c>
      <c r="B3">
        <v>2.4E-2</v>
      </c>
      <c r="C3">
        <v>12.92</v>
      </c>
      <c r="D3">
        <v>16.033999999999999</v>
      </c>
      <c r="E3">
        <v>9.5579999999999998</v>
      </c>
    </row>
    <row r="4" spans="1:16">
      <c r="A4" t="s">
        <v>241</v>
      </c>
      <c r="B4">
        <v>22.106000000000002</v>
      </c>
      <c r="C4">
        <v>23.16</v>
      </c>
      <c r="D4">
        <v>21.724</v>
      </c>
      <c r="E4">
        <v>24.242999999999999</v>
      </c>
    </row>
    <row r="6" spans="1:16" s="2" customFormat="1">
      <c r="A6" s="2" t="s">
        <v>242</v>
      </c>
    </row>
    <row r="7" spans="1:16">
      <c r="B7" t="s">
        <v>243</v>
      </c>
      <c r="C7" t="s">
        <v>244</v>
      </c>
      <c r="D7" t="s">
        <v>245</v>
      </c>
      <c r="E7" t="s">
        <v>246</v>
      </c>
      <c r="F7" t="s">
        <v>247</v>
      </c>
      <c r="G7" t="s">
        <v>248</v>
      </c>
      <c r="H7" t="s">
        <v>249</v>
      </c>
      <c r="I7" t="s">
        <v>250</v>
      </c>
      <c r="J7" t="s">
        <v>251</v>
      </c>
      <c r="K7" t="s">
        <v>252</v>
      </c>
      <c r="L7" t="s">
        <v>253</v>
      </c>
      <c r="M7" t="s">
        <v>254</v>
      </c>
    </row>
    <row r="8" spans="1:16">
      <c r="A8" t="s">
        <v>255</v>
      </c>
      <c r="B8">
        <v>36.470999999999997</v>
      </c>
      <c r="C8">
        <v>31.995999999999999</v>
      </c>
      <c r="D8">
        <v>32.021000000000001</v>
      </c>
      <c r="E8">
        <v>31.689</v>
      </c>
      <c r="F8">
        <v>30.318000000000001</v>
      </c>
      <c r="G8">
        <v>28.965</v>
      </c>
      <c r="H8">
        <v>28.542999999999999</v>
      </c>
      <c r="I8">
        <v>28.518000000000001</v>
      </c>
      <c r="J8">
        <v>27.579000000000001</v>
      </c>
      <c r="K8">
        <v>29.664999999999999</v>
      </c>
      <c r="L8">
        <v>26.867000000000001</v>
      </c>
      <c r="M8">
        <v>26.646000000000001</v>
      </c>
    </row>
    <row r="10" spans="1:16" s="2" customFormat="1">
      <c r="A10" s="15">
        <v>3155</v>
      </c>
      <c r="B10" s="15" t="s">
        <v>256</v>
      </c>
      <c r="D10" s="2" t="s">
        <v>257</v>
      </c>
    </row>
    <row r="11" spans="1:16">
      <c r="A11" t="s">
        <v>258</v>
      </c>
    </row>
    <row r="13" spans="1:16">
      <c r="D13" t="s">
        <v>259</v>
      </c>
      <c r="E13" t="s">
        <v>260</v>
      </c>
      <c r="F13" t="s">
        <v>261</v>
      </c>
      <c r="G13" t="s">
        <v>262</v>
      </c>
      <c r="H13" t="s">
        <v>263</v>
      </c>
      <c r="I13" t="s">
        <v>264</v>
      </c>
      <c r="J13" t="s">
        <v>265</v>
      </c>
      <c r="K13" t="s">
        <v>266</v>
      </c>
      <c r="L13" t="s">
        <v>267</v>
      </c>
      <c r="M13" t="s">
        <v>268</v>
      </c>
      <c r="N13" t="s">
        <v>269</v>
      </c>
      <c r="O13" t="s">
        <v>270</v>
      </c>
      <c r="P13" t="s">
        <v>271</v>
      </c>
    </row>
    <row r="14" spans="1:16">
      <c r="C14" t="s">
        <v>272</v>
      </c>
      <c r="D14">
        <v>0.4</v>
      </c>
      <c r="E14">
        <v>0.6</v>
      </c>
      <c r="F14">
        <v>4.2</v>
      </c>
      <c r="G14">
        <v>7.6</v>
      </c>
      <c r="H14">
        <v>12</v>
      </c>
      <c r="I14">
        <v>15</v>
      </c>
      <c r="J14">
        <v>17.2</v>
      </c>
      <c r="K14">
        <v>16.5</v>
      </c>
      <c r="L14">
        <v>12.7</v>
      </c>
      <c r="M14">
        <v>8.6</v>
      </c>
      <c r="N14">
        <v>4</v>
      </c>
      <c r="O14">
        <v>1.2</v>
      </c>
      <c r="P14">
        <v>8.3000000000000007</v>
      </c>
    </row>
    <row r="15" spans="1:16">
      <c r="C15" t="s">
        <v>273</v>
      </c>
      <c r="D15">
        <v>101</v>
      </c>
      <c r="E15">
        <v>71</v>
      </c>
      <c r="F15">
        <v>82</v>
      </c>
      <c r="G15">
        <v>60</v>
      </c>
      <c r="H15">
        <v>72</v>
      </c>
      <c r="I15">
        <v>68</v>
      </c>
      <c r="J15">
        <v>67</v>
      </c>
      <c r="K15">
        <v>65</v>
      </c>
      <c r="L15">
        <v>77</v>
      </c>
      <c r="M15">
        <v>83</v>
      </c>
      <c r="N15">
        <v>78</v>
      </c>
      <c r="O15">
        <v>106</v>
      </c>
      <c r="P15">
        <v>931</v>
      </c>
    </row>
    <row r="17" spans="1:4">
      <c r="A17" s="2" t="s">
        <v>274</v>
      </c>
      <c r="D17" t="s">
        <v>275</v>
      </c>
    </row>
    <row r="18" spans="1:4">
      <c r="A18" t="s">
        <v>276</v>
      </c>
    </row>
    <row r="19" spans="1:4">
      <c r="B19" t="s">
        <v>243</v>
      </c>
      <c r="C19" t="s">
        <v>277</v>
      </c>
      <c r="D19" t="s">
        <v>278</v>
      </c>
    </row>
    <row r="20" spans="1:4">
      <c r="A20" t="s">
        <v>279</v>
      </c>
      <c r="B20">
        <v>7.67</v>
      </c>
      <c r="C20">
        <v>5.64</v>
      </c>
      <c r="D20">
        <v>5.21</v>
      </c>
    </row>
    <row r="21" spans="1:4">
      <c r="A21" t="s">
        <v>280</v>
      </c>
      <c r="B21">
        <v>13.81</v>
      </c>
      <c r="C21">
        <v>15.08</v>
      </c>
      <c r="D21">
        <v>10.08</v>
      </c>
    </row>
    <row r="22" spans="1:4">
      <c r="A22" t="s">
        <v>281</v>
      </c>
      <c r="B22">
        <v>23.91</v>
      </c>
      <c r="C22">
        <v>23.95</v>
      </c>
      <c r="D22">
        <v>13.76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25"/>
  <sheetViews>
    <sheetView workbookViewId="0">
      <selection activeCell="F16" sqref="F16"/>
    </sheetView>
  </sheetViews>
  <sheetFormatPr baseColWidth="10" defaultColWidth="11.42578125" defaultRowHeight="15"/>
  <cols>
    <col min="1" max="1" width="20.5703125" style="16" bestFit="1" customWidth="1"/>
    <col min="2" max="2" width="7.7109375" style="16" customWidth="1"/>
    <col min="3" max="3" width="8.5703125" style="16" bestFit="1" customWidth="1"/>
    <col min="4" max="4" width="7.7109375" style="16" customWidth="1"/>
    <col min="5" max="5" width="8.5703125" style="16" bestFit="1" customWidth="1"/>
    <col min="6" max="12" width="7.7109375" style="16" customWidth="1"/>
    <col min="13" max="13" width="8.5703125" style="16" bestFit="1" customWidth="1"/>
    <col min="14" max="14" width="7.7109375" style="16" customWidth="1"/>
    <col min="15" max="15" width="8.5703125" style="16" bestFit="1" customWidth="1"/>
    <col min="16" max="16" width="7.7109375" style="16" customWidth="1"/>
    <col min="17" max="17" width="8.5703125" style="16" bestFit="1" customWidth="1"/>
    <col min="18" max="16384" width="11.42578125" style="16"/>
  </cols>
  <sheetData>
    <row r="1" spans="1:17" s="21" customFormat="1" ht="30.75" customHeight="1">
      <c r="A1" s="20"/>
      <c r="B1" s="37" t="s">
        <v>102</v>
      </c>
      <c r="C1" s="37"/>
      <c r="D1" s="37" t="s">
        <v>108</v>
      </c>
      <c r="E1" s="37"/>
      <c r="F1" s="37" t="s">
        <v>287</v>
      </c>
      <c r="G1" s="37"/>
      <c r="H1" s="37" t="s">
        <v>298</v>
      </c>
      <c r="I1" s="37"/>
      <c r="J1" s="37" t="s">
        <v>39</v>
      </c>
      <c r="K1" s="37"/>
      <c r="L1" s="37" t="s">
        <v>109</v>
      </c>
      <c r="M1" s="37"/>
      <c r="N1" s="37" t="s">
        <v>290</v>
      </c>
      <c r="O1" s="37"/>
      <c r="P1" s="37" t="s">
        <v>291</v>
      </c>
      <c r="Q1" s="37"/>
    </row>
    <row r="2" spans="1:17" s="17" customFormat="1">
      <c r="A2" s="18"/>
      <c r="B2" s="22" t="s">
        <v>100</v>
      </c>
      <c r="C2" s="22" t="s">
        <v>101</v>
      </c>
      <c r="D2" s="22" t="s">
        <v>100</v>
      </c>
      <c r="E2" s="22" t="s">
        <v>101</v>
      </c>
      <c r="F2" s="22" t="s">
        <v>100</v>
      </c>
      <c r="G2" s="22" t="s">
        <v>101</v>
      </c>
      <c r="H2" s="22" t="s">
        <v>100</v>
      </c>
      <c r="I2" s="22" t="s">
        <v>101</v>
      </c>
      <c r="J2" s="22" t="s">
        <v>100</v>
      </c>
      <c r="K2" s="22" t="s">
        <v>101</v>
      </c>
      <c r="L2" s="22" t="s">
        <v>100</v>
      </c>
      <c r="M2" s="22" t="s">
        <v>101</v>
      </c>
      <c r="N2" s="22" t="s">
        <v>100</v>
      </c>
      <c r="O2" s="22" t="s">
        <v>101</v>
      </c>
      <c r="P2" s="22" t="s">
        <v>100</v>
      </c>
      <c r="Q2" s="22" t="s">
        <v>101</v>
      </c>
    </row>
    <row r="3" spans="1:17">
      <c r="A3" s="19" t="s">
        <v>292</v>
      </c>
      <c r="B3" s="23">
        <v>8.9619999999999999E-4</v>
      </c>
      <c r="C3" s="23">
        <v>-0.66911350000000003</v>
      </c>
      <c r="D3" s="23">
        <v>1.681E-3</v>
      </c>
      <c r="E3" s="23">
        <v>-0.64088089999999998</v>
      </c>
      <c r="F3" s="24">
        <v>3.4130000000000001E-2</v>
      </c>
      <c r="G3" s="24">
        <v>-0.82142859999999995</v>
      </c>
      <c r="H3" s="25"/>
      <c r="I3" s="25"/>
      <c r="J3" s="25"/>
      <c r="K3" s="25"/>
      <c r="L3" s="25"/>
      <c r="M3" s="25"/>
      <c r="N3" s="26">
        <v>0.1323</v>
      </c>
      <c r="O3" s="27">
        <v>-0.59523809999999999</v>
      </c>
      <c r="P3" s="27">
        <v>0.1966</v>
      </c>
      <c r="Q3" s="27">
        <v>-0.52380950000000004</v>
      </c>
    </row>
    <row r="4" spans="1:17">
      <c r="A4" s="19" t="s">
        <v>103</v>
      </c>
      <c r="B4" s="23">
        <v>4.1829999999999998E-4</v>
      </c>
      <c r="C4" s="23">
        <v>-0.69960469999999997</v>
      </c>
      <c r="D4" s="23">
        <v>1.4540000000000001E-4</v>
      </c>
      <c r="E4" s="23">
        <v>-0.73574249999999997</v>
      </c>
      <c r="F4" s="24">
        <v>3.4130000000000001E-2</v>
      </c>
      <c r="G4" s="24">
        <v>-0.82142859999999995</v>
      </c>
      <c r="H4" s="25"/>
      <c r="I4" s="25"/>
      <c r="J4" s="24">
        <v>1.1379999999999999E-3</v>
      </c>
      <c r="K4" s="24">
        <v>0.56514529999999996</v>
      </c>
      <c r="L4" s="25"/>
      <c r="M4" s="25"/>
      <c r="N4" s="25">
        <v>1.538E-2</v>
      </c>
      <c r="O4" s="25">
        <v>-0.83333330000000005</v>
      </c>
      <c r="P4" s="27">
        <v>0.4279</v>
      </c>
      <c r="Q4" s="27">
        <v>-0.3333333</v>
      </c>
    </row>
    <row r="5" spans="1:17">
      <c r="A5" s="19" t="s">
        <v>104</v>
      </c>
      <c r="B5" s="23">
        <v>2.666E-3</v>
      </c>
      <c r="C5" s="23">
        <v>-0.61829469999999997</v>
      </c>
      <c r="D5" s="23">
        <v>1.2849999999999999E-3</v>
      </c>
      <c r="E5" s="23">
        <v>-0.65330319999999997</v>
      </c>
      <c r="F5" s="24">
        <v>3.4130000000000001E-2</v>
      </c>
      <c r="G5" s="24">
        <v>-0.82142859999999995</v>
      </c>
      <c r="H5" s="25"/>
      <c r="I5" s="25"/>
      <c r="J5" s="25"/>
      <c r="K5" s="25"/>
      <c r="L5" s="25"/>
      <c r="M5" s="25"/>
      <c r="N5" s="25">
        <v>1.538E-2</v>
      </c>
      <c r="O5" s="25">
        <v>-0.83333330000000005</v>
      </c>
      <c r="P5" s="27">
        <v>0.38940000000000002</v>
      </c>
      <c r="Q5" s="27">
        <v>-0.35714289999999999</v>
      </c>
    </row>
    <row r="6" spans="1:17">
      <c r="A6" s="19" t="s">
        <v>105</v>
      </c>
      <c r="B6" s="23">
        <v>2.7699999999999999E-3</v>
      </c>
      <c r="C6" s="23">
        <v>-0.60645130000000003</v>
      </c>
      <c r="D6" s="23">
        <v>2.5769999999999999E-3</v>
      </c>
      <c r="E6" s="23">
        <v>-0.60996019999999995</v>
      </c>
      <c r="F6" s="24">
        <v>3.4130000000000001E-2</v>
      </c>
      <c r="G6" s="24">
        <v>-0.82142859999999995</v>
      </c>
      <c r="H6" s="25"/>
      <c r="I6" s="25"/>
      <c r="J6" s="25"/>
      <c r="K6" s="25"/>
      <c r="L6" s="25"/>
      <c r="M6" s="25"/>
      <c r="N6" s="24">
        <v>2.0629999999999999E-2</v>
      </c>
      <c r="O6" s="24">
        <v>-0.78638669999999999</v>
      </c>
      <c r="P6" s="27">
        <v>0.35239999999999999</v>
      </c>
      <c r="Q6" s="27">
        <v>-0.38050970000000001</v>
      </c>
    </row>
    <row r="7" spans="1:17">
      <c r="A7" s="19" t="s">
        <v>106</v>
      </c>
      <c r="B7" s="23">
        <v>3.388E-3</v>
      </c>
      <c r="C7" s="23">
        <v>-0.60587239999999998</v>
      </c>
      <c r="D7" s="23">
        <v>9.4479999999999998E-4</v>
      </c>
      <c r="E7" s="23">
        <v>-0.66685490000000003</v>
      </c>
      <c r="F7" s="24">
        <v>3.4130000000000001E-2</v>
      </c>
      <c r="G7" s="24">
        <v>-0.82142859999999995</v>
      </c>
      <c r="H7" s="25"/>
      <c r="I7" s="25"/>
      <c r="J7" s="25"/>
      <c r="K7" s="25"/>
      <c r="L7" s="25"/>
      <c r="M7" s="25"/>
      <c r="N7" s="25">
        <v>1.538E-2</v>
      </c>
      <c r="O7" s="25">
        <v>-0.83333330000000005</v>
      </c>
      <c r="P7" s="27">
        <v>0.38940000000000002</v>
      </c>
      <c r="Q7" s="27">
        <v>-0.35714289999999999</v>
      </c>
    </row>
    <row r="8" spans="1:17">
      <c r="A8" s="19" t="s">
        <v>107</v>
      </c>
      <c r="B8" s="28">
        <v>0.19409999999999999</v>
      </c>
      <c r="C8" s="28">
        <v>-0.2874082</v>
      </c>
      <c r="D8" s="28">
        <v>0.32700000000000001</v>
      </c>
      <c r="E8" s="28">
        <v>-0.21852060000000001</v>
      </c>
      <c r="F8" s="25"/>
      <c r="G8" s="25"/>
      <c r="H8" s="25"/>
      <c r="I8" s="25"/>
      <c r="J8" s="25"/>
      <c r="K8" s="25"/>
      <c r="L8" s="25"/>
      <c r="M8" s="25"/>
      <c r="N8" s="27">
        <v>5.7590000000000002E-2</v>
      </c>
      <c r="O8" s="27">
        <v>-0.71428570000000002</v>
      </c>
      <c r="P8" s="27">
        <v>0.66459999999999997</v>
      </c>
      <c r="Q8" s="27">
        <v>-0.19047620000000001</v>
      </c>
    </row>
    <row r="9" spans="1:17">
      <c r="A9" s="19" t="s">
        <v>36</v>
      </c>
      <c r="B9" s="28">
        <v>0.35580000000000001</v>
      </c>
      <c r="C9" s="28">
        <v>-0.20609820000000001</v>
      </c>
      <c r="D9" s="28">
        <v>0.37769999999999998</v>
      </c>
      <c r="E9" s="28">
        <v>-0.19706380000000001</v>
      </c>
      <c r="F9" s="25"/>
      <c r="G9" s="25"/>
      <c r="H9" s="24">
        <v>1.323E-2</v>
      </c>
      <c r="I9" s="24">
        <v>0.44715529999999998</v>
      </c>
      <c r="J9" s="25"/>
      <c r="K9" s="25"/>
      <c r="L9" s="25"/>
      <c r="M9" s="25"/>
      <c r="N9" s="24">
        <v>7.2420000000000002E-3</v>
      </c>
      <c r="O9" s="24">
        <v>-0.88095239999999997</v>
      </c>
      <c r="P9" s="27">
        <v>0.4279</v>
      </c>
      <c r="Q9" s="27">
        <v>-0.3333333</v>
      </c>
    </row>
    <row r="10" spans="1:17">
      <c r="A10" s="19" t="s">
        <v>112</v>
      </c>
      <c r="B10" s="24">
        <v>1.5139999999999999E-4</v>
      </c>
      <c r="C10" s="24">
        <v>0.4497699</v>
      </c>
      <c r="D10" s="24">
        <v>9.8339999999999994E-6</v>
      </c>
      <c r="E10" s="24">
        <v>0.51464889999999996</v>
      </c>
      <c r="F10" s="25"/>
      <c r="G10" s="25"/>
      <c r="H10" s="25"/>
      <c r="I10" s="25"/>
      <c r="J10" s="25"/>
      <c r="K10" s="25"/>
      <c r="L10" s="27">
        <v>0.15720000000000001</v>
      </c>
      <c r="M10" s="27">
        <v>-0.2854701</v>
      </c>
      <c r="N10" s="25"/>
      <c r="O10" s="25"/>
      <c r="P10" s="25"/>
      <c r="Q10" s="25"/>
    </row>
    <row r="11" spans="1:17">
      <c r="A11" s="19" t="s">
        <v>113</v>
      </c>
      <c r="B11" s="27">
        <v>0.49159999999999998</v>
      </c>
      <c r="C11" s="27">
        <v>0.24848480000000001</v>
      </c>
      <c r="D11" s="27">
        <v>0.19089999999999999</v>
      </c>
      <c r="E11" s="27">
        <v>0.45454549999999999</v>
      </c>
      <c r="F11" s="25"/>
      <c r="G11" s="25"/>
      <c r="H11" s="25"/>
      <c r="I11" s="25"/>
      <c r="J11" s="25"/>
      <c r="K11" s="25"/>
      <c r="L11" s="24">
        <v>2.232E-3</v>
      </c>
      <c r="M11" s="24">
        <v>-0.38733519999999999</v>
      </c>
      <c r="N11" s="25"/>
      <c r="O11" s="25"/>
      <c r="P11" s="25"/>
      <c r="Q11" s="25"/>
    </row>
    <row r="12" spans="1:17">
      <c r="A12" s="19" t="s">
        <v>289</v>
      </c>
      <c r="B12" s="24"/>
      <c r="C12" s="24"/>
      <c r="D12" s="24"/>
      <c r="E12" s="24"/>
      <c r="F12" s="25"/>
      <c r="G12" s="25"/>
      <c r="H12" s="25"/>
      <c r="I12" s="25"/>
      <c r="J12" s="25"/>
      <c r="K12" s="25"/>
      <c r="L12" s="24">
        <v>3.09E-2</v>
      </c>
      <c r="M12" s="24">
        <v>0.4263248</v>
      </c>
      <c r="N12" s="25"/>
      <c r="O12" s="25"/>
      <c r="P12" s="25"/>
      <c r="Q12" s="25"/>
    </row>
    <row r="13" spans="1:17">
      <c r="A13" s="19" t="s">
        <v>114</v>
      </c>
      <c r="B13" s="24"/>
      <c r="C13" s="24"/>
      <c r="D13" s="24"/>
      <c r="E13" s="24"/>
      <c r="F13" s="25"/>
      <c r="G13" s="25"/>
      <c r="H13" s="25"/>
      <c r="I13" s="25"/>
      <c r="J13" s="25"/>
      <c r="K13" s="25"/>
      <c r="L13" s="27">
        <v>0.74809999999999999</v>
      </c>
      <c r="M13" s="27">
        <v>4.2233949999999999E-2</v>
      </c>
      <c r="N13" s="25"/>
      <c r="O13" s="25"/>
      <c r="P13" s="25"/>
      <c r="Q13" s="25"/>
    </row>
    <row r="14" spans="1:17">
      <c r="A14" s="19" t="s">
        <v>109</v>
      </c>
      <c r="B14" s="27">
        <v>0.94569999999999999</v>
      </c>
      <c r="C14" s="27">
        <v>3.0303030000000002E-2</v>
      </c>
      <c r="D14" s="27">
        <v>0.46970000000000001</v>
      </c>
      <c r="E14" s="27">
        <v>-0.26060610000000001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</row>
    <row r="15" spans="1:17">
      <c r="A15" s="19" t="s">
        <v>110</v>
      </c>
      <c r="B15" s="27">
        <v>0.20419999999999999</v>
      </c>
      <c r="C15" s="27">
        <v>-0.44242419999999999</v>
      </c>
      <c r="D15" s="26">
        <v>1</v>
      </c>
      <c r="E15" s="27">
        <v>6.0606059999999996E-3</v>
      </c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</row>
    <row r="16" spans="1:17">
      <c r="A16" s="19" t="s">
        <v>111</v>
      </c>
      <c r="B16" s="27">
        <v>0.19089999999999999</v>
      </c>
      <c r="C16" s="27">
        <v>-0.45454549999999999</v>
      </c>
      <c r="D16" s="27">
        <v>0.46970000000000001</v>
      </c>
      <c r="E16" s="27">
        <v>-0.26060610000000001</v>
      </c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</row>
    <row r="17" spans="1:17">
      <c r="A17" s="19" t="s">
        <v>39</v>
      </c>
      <c r="B17" s="24">
        <v>3.1140000000000001E-2</v>
      </c>
      <c r="C17" s="24">
        <v>-0.69696970000000003</v>
      </c>
      <c r="D17" s="24">
        <v>3.9379999999999998E-2</v>
      </c>
      <c r="E17" s="24">
        <v>-0.67272730000000003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</row>
    <row r="18" spans="1:17">
      <c r="A18" s="19" t="s">
        <v>41</v>
      </c>
      <c r="B18" s="27">
        <v>0.24740000000000001</v>
      </c>
      <c r="C18" s="27">
        <v>0.40606059999999999</v>
      </c>
      <c r="D18" s="27">
        <v>0.40699999999999997</v>
      </c>
      <c r="E18" s="27">
        <v>0.2969697</v>
      </c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</row>
    <row r="19" spans="1:17">
      <c r="A19" s="19" t="s">
        <v>43</v>
      </c>
      <c r="B19" s="27">
        <v>0.1661</v>
      </c>
      <c r="C19" s="27">
        <v>-0.47878789999999999</v>
      </c>
      <c r="D19" s="27">
        <v>5.4449999999999998E-2</v>
      </c>
      <c r="E19" s="27">
        <v>-0.63636360000000003</v>
      </c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</row>
    <row r="20" spans="1:17">
      <c r="A20" s="19" t="s">
        <v>288</v>
      </c>
      <c r="B20" s="24">
        <v>1.9279999999999999E-2</v>
      </c>
      <c r="C20" s="24">
        <v>-0.57697480000000001</v>
      </c>
      <c r="D20" s="27">
        <v>8.6980000000000002E-2</v>
      </c>
      <c r="E20" s="27">
        <v>-0.44139319999999999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</row>
    <row r="21" spans="1:17">
      <c r="A21" s="19" t="s">
        <v>293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4">
        <v>2.2749999999999999E-2</v>
      </c>
      <c r="O21" s="24">
        <v>0.6477503</v>
      </c>
      <c r="P21" s="24">
        <v>3.7310000000000003E-2</v>
      </c>
      <c r="Q21" s="24">
        <v>0.60456690000000002</v>
      </c>
    </row>
    <row r="22" spans="1:17">
      <c r="A22" s="19" t="s">
        <v>294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7">
        <v>0.10050000000000001</v>
      </c>
      <c r="O22" s="27">
        <v>0.49660850000000001</v>
      </c>
      <c r="P22" s="27">
        <v>0.33960000000000001</v>
      </c>
      <c r="Q22" s="27">
        <v>0.30228349999999998</v>
      </c>
    </row>
    <row r="23" spans="1:17">
      <c r="A23" s="19" t="s">
        <v>295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4">
        <v>2.2749999999999999E-2</v>
      </c>
      <c r="O23" s="24">
        <v>-0.6477503</v>
      </c>
      <c r="P23" s="24">
        <v>3.7310000000000003E-2</v>
      </c>
      <c r="Q23" s="24">
        <v>-0.60456690000000002</v>
      </c>
    </row>
    <row r="24" spans="1:17">
      <c r="A24" s="19" t="s">
        <v>296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7">
        <v>0.16309999999999999</v>
      </c>
      <c r="O24" s="27">
        <v>-0.22197059999999999</v>
      </c>
      <c r="P24" s="27">
        <v>0.71350000000000002</v>
      </c>
      <c r="Q24" s="27">
        <v>-6.4145659999999993E-2</v>
      </c>
    </row>
    <row r="25" spans="1:17">
      <c r="A25" s="19" t="s">
        <v>297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7">
        <v>0.76229999999999998</v>
      </c>
      <c r="O25" s="27">
        <v>-4.8725259999999999E-2</v>
      </c>
      <c r="P25" s="27">
        <v>0.77549999999999997</v>
      </c>
      <c r="Q25" s="27">
        <v>4.9859939999999998E-2</v>
      </c>
    </row>
  </sheetData>
  <mergeCells count="8">
    <mergeCell ref="N1:O1"/>
    <mergeCell ref="P1:Q1"/>
    <mergeCell ref="B1:C1"/>
    <mergeCell ref="D1:E1"/>
    <mergeCell ref="F1:G1"/>
    <mergeCell ref="L1:M1"/>
    <mergeCell ref="J1:K1"/>
    <mergeCell ref="H1:I1"/>
  </mergeCells>
  <pageMargins left="0.7" right="0.7" top="0.78740157499999996" bottom="0.78740157499999996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incubations</vt:lpstr>
      <vt:lpstr>means incubations</vt:lpstr>
      <vt:lpstr>production rates</vt:lpstr>
      <vt:lpstr>mesocosms</vt:lpstr>
      <vt:lpstr>means mesocosms</vt:lpstr>
      <vt:lpstr>sediment concentrations</vt:lpstr>
      <vt:lpstr>water nutrients</vt:lpstr>
      <vt:lpstr>temperature</vt:lpstr>
      <vt:lpstr>correlations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2019-07-17T12:38:23Z</dcterms:modified>
</cp:coreProperties>
</file>